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2.xml" ContentType="application/vnd.openxmlformats-officedocument.drawing+xml"/>
  <Override PartName="/xl/ctrlProps/ctrlProp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shortcut-targets-by-id\1B-oR5uokAn5Qa34qt0TziPHVm4LutAq3\RAC_産学\2025_イノベフェア\アンケート\"/>
    </mc:Choice>
  </mc:AlternateContent>
  <xr:revisionPtr revIDLastSave="0" documentId="13_ncr:1_{5E3E7B25-A3DF-4139-8B45-6E8B200528CD}" xr6:coauthVersionLast="47" xr6:coauthVersionMax="47" xr10:uidLastSave="{00000000-0000-0000-0000-000000000000}"/>
  <workbookProtection workbookAlgorithmName="SHA-512" workbookHashValue="/KAMld424kOr0dfw8MfHkjZRhmMyI0pkF7/W1wimy1j8A76UwfssfT6/fxDDKJDCClLd8/DR3S4fq7+u7s8yxA==" workbookSaltValue="OS59fN2xO+1bA4KQaQSCXA==" workbookSpinCount="100000" lockStructure="1"/>
  <bookViews>
    <workbookView xWindow="-110" yWindow="-110" windowWidth="19420" windowHeight="10300" xr2:uid="{8D0B97A5-8F7B-47BE-AF18-09543857CE18}"/>
  </bookViews>
  <sheets>
    <sheet name="アンケート" sheetId="2" r:id="rId1"/>
    <sheet name="アンケート回答" sheetId="3" state="hidden" r:id="rId2"/>
    <sheet name="フォームの回答用" sheetId="4" state="hidden" r:id="rId3"/>
  </sheets>
  <definedNames>
    <definedName name="_xlnm.Print_Area" localSheetId="0">アンケート!$A$1:$AA$78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 i="4" l="1"/>
  <c r="V2" i="4"/>
  <c r="S2" i="4"/>
  <c r="N2" i="4"/>
  <c r="B2" i="3"/>
  <c r="C2" i="4" s="1"/>
  <c r="B12" i="3"/>
  <c r="M2" i="4" s="1"/>
  <c r="B11" i="3"/>
  <c r="L2" i="4" s="1"/>
  <c r="B10" i="3"/>
  <c r="K2" i="4" s="1"/>
  <c r="B9" i="3"/>
  <c r="J2" i="4" s="1"/>
  <c r="B8" i="3"/>
  <c r="I2" i="4" s="1"/>
  <c r="B7" i="3"/>
  <c r="H2" i="4" s="1"/>
  <c r="B6" i="3"/>
  <c r="G2" i="4" s="1"/>
  <c r="B5" i="3"/>
  <c r="F2" i="4" s="1"/>
  <c r="B4" i="3"/>
  <c r="E2" i="4" s="1"/>
  <c r="B17" i="3"/>
  <c r="O2" i="4" s="1"/>
  <c r="B22" i="3"/>
  <c r="Q2" i="4" s="1"/>
  <c r="B29" i="3"/>
  <c r="T2" i="4" s="1"/>
  <c r="B38" i="3"/>
  <c r="X2" i="4" s="1"/>
  <c r="B3" i="3"/>
  <c r="D2" i="4" s="1"/>
  <c r="B36" i="3"/>
  <c r="B27" i="3"/>
  <c r="B31" i="3"/>
  <c r="U2" i="4" s="1"/>
  <c r="N33" i="3"/>
  <c r="M33" i="3"/>
  <c r="L33" i="3"/>
  <c r="K33" i="3"/>
  <c r="J33" i="3"/>
  <c r="I33" i="3"/>
  <c r="H33" i="3"/>
  <c r="G33" i="3"/>
  <c r="B34" i="3" s="1"/>
  <c r="F33" i="3"/>
  <c r="E33" i="3"/>
  <c r="D33" i="3"/>
  <c r="C33" i="3"/>
  <c r="C14" i="3"/>
  <c r="B15" i="3" s="1"/>
  <c r="E14" i="3"/>
  <c r="D14" i="3"/>
  <c r="N24" i="3"/>
  <c r="O25" i="3"/>
  <c r="M24" i="3"/>
  <c r="L24" i="3"/>
  <c r="K24" i="3"/>
  <c r="J24" i="3"/>
  <c r="I24" i="3"/>
  <c r="H24" i="3"/>
  <c r="G24" i="3"/>
  <c r="F24" i="3"/>
  <c r="E24" i="3"/>
  <c r="D24" i="3"/>
  <c r="C24" i="3"/>
  <c r="AC19" i="3"/>
  <c r="AB19" i="3"/>
  <c r="AA19" i="3"/>
  <c r="Z19" i="3"/>
  <c r="Y19" i="3"/>
  <c r="X19" i="3"/>
  <c r="W19" i="3"/>
  <c r="V19" i="3"/>
  <c r="U19" i="3"/>
  <c r="T19" i="3"/>
  <c r="S19" i="3"/>
  <c r="R19" i="3"/>
  <c r="Q19" i="3"/>
  <c r="P19" i="3"/>
  <c r="O19" i="3"/>
  <c r="N19" i="3"/>
  <c r="M19" i="3"/>
  <c r="L19" i="3"/>
  <c r="K19" i="3"/>
  <c r="J19" i="3"/>
  <c r="I19" i="3"/>
  <c r="H19" i="3"/>
  <c r="G19" i="3"/>
  <c r="F19" i="3"/>
  <c r="E19" i="3"/>
  <c r="D19" i="3"/>
  <c r="C19" i="3"/>
  <c r="AE20" i="3"/>
  <c r="AD19" i="3" s="1"/>
  <c r="B25" i="3" l="1"/>
  <c r="R2" i="4" s="1"/>
  <c r="B20" i="3"/>
  <c r="P2" i="4" s="1"/>
</calcChain>
</file>

<file path=xl/sharedStrings.xml><?xml version="1.0" encoding="utf-8"?>
<sst xmlns="http://schemas.openxmlformats.org/spreadsheetml/2006/main" count="196" uniqueCount="111">
  <si>
    <t>タイムスタンプ</t>
  </si>
  <si>
    <t>メールアドレス</t>
  </si>
  <si>
    <t>このアンケートはどちらから依頼がありましたか？
記入例：〇〇商工会議所
　　　　○○銀行
　　　　○○信用金庫
　　　　○○大学</t>
  </si>
  <si>
    <t>　次の「個人情報のお取扱いについて」にご同意のうえ、アンケート回答フォームにお進みください。</t>
  </si>
  <si>
    <t>所属先名称（会社名、学校名など）</t>
  </si>
  <si>
    <t>所属先名称（会社名、学校名など）  のフリガナ</t>
  </si>
  <si>
    <t>ご回答者の所属部署</t>
  </si>
  <si>
    <t>ご回答者氏名</t>
  </si>
  <si>
    <t>ご回答者氏名のフリガナ</t>
  </si>
  <si>
    <t>郵便番号(例：441-8580)</t>
  </si>
  <si>
    <t>住所</t>
  </si>
  <si>
    <t>電話番号(例：0123-45-6789)</t>
  </si>
  <si>
    <t>e-mail</t>
  </si>
  <si>
    <t>次のイベントに参加したことはありますか？</t>
  </si>
  <si>
    <t>参加された方で、もっとこうして欲しいという要望があれば、具体的に記入してください。</t>
  </si>
  <si>
    <t>事例紹介やパネル展示で取り上げてほしい分野はどれですか？（複数回答可）</t>
  </si>
  <si>
    <t>取り上げてほしい分野で、より具体的な要望があれば記入してください。</t>
  </si>
  <si>
    <t>参加してみたいプログラムや企画はどれですか？（複数回答可）</t>
  </si>
  <si>
    <t>この交流会にて特定の大学教員や企業の方の紹介や橋渡しを希望しますか？</t>
  </si>
  <si>
    <t>「はい」の場合は、具体的に記入してください。</t>
  </si>
  <si>
    <t>交流会の開催を2025年10月3日(金)に予定していますが、ご都合はいかがでしょうか？</t>
  </si>
  <si>
    <t>今回の開催予定日に関わらず、開催する時期はいつ頃がよろしいでしょうか？（複数回答可）</t>
  </si>
  <si>
    <t>開催する時間は、どれくらいがよいでしょうか？</t>
  </si>
  <si>
    <t>今後の産学官金の連携にどのようなことを期待しますか？
例：情報共有のプラットフォームをつくって欲しい</t>
  </si>
  <si>
    <t>イノベーションフェア2021 in 東三河</t>
  </si>
  <si>
    <t>なし</t>
  </si>
  <si>
    <t>機械</t>
  </si>
  <si>
    <t>ロボット</t>
  </si>
  <si>
    <t>制御</t>
  </si>
  <si>
    <t>有機材料</t>
  </si>
  <si>
    <t>無機材料</t>
  </si>
  <si>
    <t>金属材料</t>
  </si>
  <si>
    <t>切削加工</t>
  </si>
  <si>
    <t>成形加工</t>
  </si>
  <si>
    <t>接合加工</t>
  </si>
  <si>
    <t>電力</t>
  </si>
  <si>
    <t>パワエレ</t>
  </si>
  <si>
    <t>環境・エネルギー</t>
  </si>
  <si>
    <t>インフラ</t>
  </si>
  <si>
    <t>エレクトロニクス</t>
  </si>
  <si>
    <t>ナノ・マイクロ</t>
  </si>
  <si>
    <t>情報</t>
  </si>
  <si>
    <t>AI</t>
  </si>
  <si>
    <t>化学</t>
  </si>
  <si>
    <t>土木・建築</t>
  </si>
  <si>
    <t>家づくり</t>
  </si>
  <si>
    <t>農業・農芸</t>
  </si>
  <si>
    <t>生物</t>
  </si>
  <si>
    <t>バイオ</t>
  </si>
  <si>
    <t>医学・薬学</t>
  </si>
  <si>
    <t>計画・経営</t>
  </si>
  <si>
    <t>農工連携</t>
  </si>
  <si>
    <t>医工連携</t>
  </si>
  <si>
    <t>その他:</t>
  </si>
  <si>
    <t>好事例紹介プレゼン</t>
  </si>
  <si>
    <t>大学からショートプレゼン</t>
  </si>
  <si>
    <t>会社からショートプレゼン</t>
  </si>
  <si>
    <t>大学パネル展示</t>
  </si>
  <si>
    <t>会社パネル展示</t>
  </si>
  <si>
    <t>学内見学ツアー</t>
  </si>
  <si>
    <t>フリー情報交換</t>
  </si>
  <si>
    <t>マッチング支援</t>
  </si>
  <si>
    <t>交流会</t>
  </si>
  <si>
    <t>学生との交流</t>
  </si>
  <si>
    <t>リクルート</t>
  </si>
  <si>
    <t>はい</t>
    <phoneticPr fontId="1"/>
  </si>
  <si>
    <t>いいえ</t>
    <phoneticPr fontId="1"/>
  </si>
  <si>
    <t>悪い</t>
    <rPh sb="0" eb="1">
      <t>ワル</t>
    </rPh>
    <phoneticPr fontId="1"/>
  </si>
  <si>
    <t>良い</t>
    <rPh sb="0" eb="1">
      <t>ヨ</t>
    </rPh>
    <phoneticPr fontId="1"/>
  </si>
  <si>
    <t>わからない</t>
    <phoneticPr fontId="1"/>
  </si>
  <si>
    <t>１月</t>
  </si>
  <si>
    <t>２月</t>
  </si>
  <si>
    <t>３月</t>
  </si>
  <si>
    <t>４月</t>
  </si>
  <si>
    <t>５月</t>
  </si>
  <si>
    <t>６月</t>
  </si>
  <si>
    <t>７月</t>
  </si>
  <si>
    <t>８月</t>
  </si>
  <si>
    <t>９月</t>
  </si>
  <si>
    <t>１０月</t>
  </si>
  <si>
    <t>１１月</t>
  </si>
  <si>
    <t>１２月</t>
  </si>
  <si>
    <t>午前と午後</t>
    <phoneticPr fontId="1"/>
  </si>
  <si>
    <t>午後のみ</t>
    <phoneticPr fontId="1"/>
  </si>
  <si>
    <t>フリガナ</t>
    <phoneticPr fontId="1"/>
  </si>
  <si>
    <t>電話番号</t>
    <rPh sb="0" eb="4">
      <t>デンワバンゴウ</t>
    </rPh>
    <phoneticPr fontId="1"/>
  </si>
  <si>
    <t>e-mail</t>
    <phoneticPr fontId="1"/>
  </si>
  <si>
    <t>所属部署</t>
    <phoneticPr fontId="1"/>
  </si>
  <si>
    <t>郵便番号・住所</t>
    <rPh sb="0" eb="4">
      <t>ユウビンバンゴウ</t>
    </rPh>
    <rPh sb="5" eb="7">
      <t>ジュウショ</t>
    </rPh>
    <phoneticPr fontId="1"/>
  </si>
  <si>
    <t>氏名</t>
    <phoneticPr fontId="1"/>
  </si>
  <si>
    <t>▮ご回答者</t>
    <rPh sb="2" eb="4">
      <t>カイトウ</t>
    </rPh>
    <rPh sb="4" eb="5">
      <t>シャ</t>
    </rPh>
    <phoneticPr fontId="1"/>
  </si>
  <si>
    <t>▮本学主催で過去に開催された同様のイベントについて</t>
    <phoneticPr fontId="1"/>
  </si>
  <si>
    <t>▮今後の産学官金連携について</t>
    <phoneticPr fontId="1"/>
  </si>
  <si>
    <t>所属先名称
（会社名、学校名など）</t>
    <phoneticPr fontId="1"/>
  </si>
  <si>
    <t>〒</t>
    <phoneticPr fontId="1"/>
  </si>
  <si>
    <t>　ご回答いただきましたアンケート結果は、業務の改善やサービス等の向上の参考とさせていただきます。
　なお、入力いただいた個人情報については、本学の産学官金連携に関わる業務のみに使用し、第三者に公表することはございません。
　また、アンケートのご回答は、集計したうえで個人が特定できない形で公表することがあります。</t>
    <phoneticPr fontId="1"/>
  </si>
  <si>
    <t>イノベーションフェア2023 in 東三河</t>
    <phoneticPr fontId="1"/>
  </si>
  <si>
    <t>その他</t>
    <phoneticPr fontId="1"/>
  </si>
  <si>
    <t>同意する</t>
    <rPh sb="0" eb="2">
      <t>ドウイ</t>
    </rPh>
    <phoneticPr fontId="1"/>
  </si>
  <si>
    <t>同意しない</t>
    <rPh sb="0" eb="2">
      <t>ドウイ</t>
    </rPh>
    <phoneticPr fontId="1"/>
  </si>
  <si>
    <t>このアンケートはどちらから依頼がありましたか？
記入例：〇〇商工会議所
　　　　○○銀行
　　　　○○信用金庫
　　　　○○大学</t>
    <phoneticPr fontId="1"/>
  </si>
  <si>
    <t>▮個人情報のお取扱いについて</t>
    <phoneticPr fontId="1"/>
  </si>
  <si>
    <t>豊橋技術科学大学産学官金連携の交流会についてのアンケート</t>
    <phoneticPr fontId="1"/>
  </si>
  <si>
    <t>▮今回の交流会について</t>
    <phoneticPr fontId="1"/>
  </si>
  <si>
    <t>▮本アンケートはどちらの機関からのご依頼ですか？</t>
    <rPh sb="1" eb="2">
      <t>ホン</t>
    </rPh>
    <rPh sb="12" eb="14">
      <t>キカン</t>
    </rPh>
    <phoneticPr fontId="1"/>
  </si>
  <si>
    <t>（〇〇商工会議所、○○銀行、○○信用金庫、豊橋技術科学大学、等）</t>
    <rPh sb="30" eb="31">
      <t>トウ</t>
    </rPh>
    <phoneticPr fontId="1"/>
  </si>
  <si>
    <t>事例紹介やパネル展示で取り上げてほしい分野はどれですか？（複数回答可）</t>
    <phoneticPr fontId="1"/>
  </si>
  <si>
    <t>次のイベントに参加したことはありますか？</t>
    <phoneticPr fontId="1"/>
  </si>
  <si>
    <t>交流会の開催を2025年10月3日(金)に予定していますが、ご都合（ご参加）はいかがでしょうか？</t>
    <rPh sb="35" eb="37">
      <t>サンカ</t>
    </rPh>
    <phoneticPr fontId="1"/>
  </si>
  <si>
    <t>豊橋技術科学大学産学官金連携の交流会についてのアンケートにご協力いただきましてありがとうございました。
 ＜送付・お問い合わせ先＞
国立大学法人豊橋技術科学大学　研究推進アドミニストレーションセンター
〒441-8580 愛知県豊橋市天伯町雲雀ヶ丘1-1
TEL（直通）　0532-44-6975
FAX　　　　　0532-44-6980
E-mail ： tut-sangaku@rac.tut.ac.jp</t>
    <rPh sb="63" eb="64">
      <t>サキ</t>
    </rPh>
    <phoneticPr fontId="1"/>
  </si>
  <si>
    <t>豊橋技術科学大学　研究推進アドミニストレーションセンターです。
このたび、本学主催で産学官金連携の交流会を開催するにあたり、どのようなプログラムや企画があれば、みなさまが大学に足を運んでいただけるか、ご意見・ご要望を募集いたします。
ご協力のほど、よろしくお願いいたします。</t>
    <rPh sb="5" eb="6">
      <t>ガク</t>
    </rPh>
    <rPh sb="101" eb="103">
      <t>イケン</t>
    </rPh>
    <rPh sb="105" eb="107">
      <t>ヨウボウ</t>
    </rPh>
    <rPh sb="108" eb="110">
      <t>ボシュウ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</si>
</sst>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0"/>
      <color rgb="FF000000"/>
      <name val="Arial"/>
      <scheme val="minor"/>
    </font>
    <font>
      <sz val="6"/>
      <name val="Arial"/>
      <family val="3"/>
      <charset val="128"/>
      <scheme val="minor"/>
    </font>
    <font>
      <sz val="10"/>
      <color rgb="FF000000"/>
      <name val="メイリオ"/>
      <family val="3"/>
      <charset val="128"/>
    </font>
    <font>
      <sz val="10"/>
      <color theme="1"/>
      <name val="メイリオ"/>
      <family val="3"/>
      <charset val="128"/>
    </font>
    <font>
      <sz val="10"/>
      <color rgb="FF202124"/>
      <name val="メイリオ"/>
      <family val="3"/>
      <charset val="128"/>
    </font>
    <font>
      <sz val="12"/>
      <color rgb="FF000000"/>
      <name val="メイリオ"/>
      <family val="3"/>
      <charset val="128"/>
    </font>
    <font>
      <sz val="9"/>
      <color rgb="FF000000"/>
      <name val="Meiryo UI"/>
      <family val="3"/>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s>
  <cellStyleXfs count="1">
    <xf numFmtId="0" fontId="0" fillId="0" borderId="0"/>
  </cellStyleXfs>
  <cellXfs count="42">
    <xf numFmtId="0" fontId="0" fillId="0" borderId="0" xfId="0"/>
    <xf numFmtId="0" fontId="2" fillId="0" borderId="0" xfId="0" applyFont="1"/>
    <xf numFmtId="0" fontId="2"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xf numFmtId="0" fontId="4" fillId="2" borderId="0" xfId="0" applyFont="1" applyFill="1" applyAlignment="1">
      <alignment vertical="center"/>
    </xf>
    <xf numFmtId="0" fontId="2" fillId="0" borderId="1" xfId="0" applyFont="1" applyBorder="1"/>
    <xf numFmtId="0" fontId="0" fillId="0" borderId="0" xfId="0" applyAlignment="1">
      <alignment vertical="top" wrapText="1"/>
    </xf>
    <xf numFmtId="0" fontId="3" fillId="0" borderId="0" xfId="0" applyFont="1" applyAlignment="1">
      <alignment horizontal="left" vertical="center" wrapText="1"/>
    </xf>
    <xf numFmtId="0" fontId="0" fillId="0" borderId="0" xfId="0" applyAlignment="1">
      <alignment wrapText="1"/>
    </xf>
    <xf numFmtId="0" fontId="3" fillId="0" borderId="13" xfId="0" applyFont="1" applyBorder="1" applyAlignment="1">
      <alignment horizontal="left" vertical="center"/>
    </xf>
    <xf numFmtId="0" fontId="0" fillId="0" borderId="11" xfId="0" applyBorder="1"/>
    <xf numFmtId="0" fontId="0" fillId="0" borderId="12" xfId="0" applyBorder="1"/>
    <xf numFmtId="0" fontId="2" fillId="0" borderId="13" xfId="0" applyFont="1" applyBorder="1"/>
    <xf numFmtId="0" fontId="2" fillId="0" borderId="11" xfId="0" applyFont="1" applyBorder="1"/>
    <xf numFmtId="0" fontId="2" fillId="0" borderId="12" xfId="0" applyFont="1" applyBorder="1"/>
    <xf numFmtId="0" fontId="2" fillId="0" borderId="3" xfId="0" applyFont="1" applyBorder="1"/>
    <xf numFmtId="0" fontId="0" fillId="0" borderId="4" xfId="0" applyBorder="1"/>
    <xf numFmtId="0" fontId="0" fillId="0" borderId="5" xfId="0" applyBorder="1"/>
    <xf numFmtId="0" fontId="2" fillId="0" borderId="14" xfId="0" applyFont="1" applyBorder="1" applyAlignment="1">
      <alignment horizontal="center" vertical="center"/>
    </xf>
    <xf numFmtId="0" fontId="0" fillId="0" borderId="6" xfId="0" applyBorder="1" applyAlignment="1">
      <alignment horizontal="center"/>
    </xf>
    <xf numFmtId="0" fontId="3" fillId="0" borderId="13" xfId="0" applyFont="1" applyBorder="1" applyAlignment="1">
      <alignment horizontal="center" vertical="center"/>
    </xf>
    <xf numFmtId="0" fontId="0" fillId="0" borderId="11" xfId="0" applyBorder="1" applyAlignment="1">
      <alignment horizont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0" fillId="0" borderId="8" xfId="0" applyBorder="1" applyAlignment="1">
      <alignment horizontal="center"/>
    </xf>
    <xf numFmtId="0" fontId="2" fillId="0" borderId="13" xfId="0" applyFont="1" applyBorder="1" applyAlignment="1">
      <alignment horizontal="center" vertical="center"/>
    </xf>
    <xf numFmtId="0" fontId="2" fillId="0" borderId="0" xfId="0" applyFont="1"/>
    <xf numFmtId="0" fontId="0" fillId="0" borderId="0" xfId="0"/>
    <xf numFmtId="0" fontId="0" fillId="0" borderId="2" xfId="0" applyBorder="1"/>
    <xf numFmtId="0" fontId="2" fillId="0" borderId="10" xfId="0" applyFont="1" applyBorder="1"/>
    <xf numFmtId="0" fontId="0" fillId="0" borderId="8" xfId="0" applyBorder="1"/>
    <xf numFmtId="0" fontId="0" fillId="0" borderId="9" xfId="0" applyBorder="1"/>
    <xf numFmtId="0" fontId="2" fillId="0" borderId="14" xfId="0" applyFont="1" applyBorder="1"/>
    <xf numFmtId="0" fontId="0" fillId="0" borderId="6" xfId="0" applyBorder="1"/>
    <xf numFmtId="0" fontId="0" fillId="0" borderId="7" xfId="0" applyBorder="1"/>
    <xf numFmtId="0" fontId="2"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xf>
    <xf numFmtId="0" fontId="3" fillId="0" borderId="10" xfId="0" applyFont="1" applyBorder="1" applyAlignment="1">
      <alignment horizontal="center" vertical="center" wrapText="1"/>
    </xf>
  </cellXfs>
  <cellStyles count="1">
    <cellStyle name="標準" xfId="0" builtinId="0"/>
  </cellStyles>
  <dxfs count="3">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フォームの回答 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アンケート回答!$C$15" lockText="1"/>
</file>

<file path=xl/ctrlProps/ctrlProp10.xml><?xml version="1.0" encoding="utf-8"?>
<formControlPr xmlns="http://schemas.microsoft.com/office/spreadsheetml/2009/9/main" objectType="CheckBox" fmlaLink="アンケート回答!$I$20" lockText="1"/>
</file>

<file path=xl/ctrlProps/ctrlProp11.xml><?xml version="1.0" encoding="utf-8"?>
<formControlPr xmlns="http://schemas.microsoft.com/office/spreadsheetml/2009/9/main" objectType="CheckBox" fmlaLink="アンケート回答!$J$20" lockText="1"/>
</file>

<file path=xl/ctrlProps/ctrlProp12.xml><?xml version="1.0" encoding="utf-8"?>
<formControlPr xmlns="http://schemas.microsoft.com/office/spreadsheetml/2009/9/main" objectType="CheckBox" fmlaLink="アンケート回答!$K$20" lockText="1"/>
</file>

<file path=xl/ctrlProps/ctrlProp13.xml><?xml version="1.0" encoding="utf-8"?>
<formControlPr xmlns="http://schemas.microsoft.com/office/spreadsheetml/2009/9/main" objectType="CheckBox" fmlaLink="アンケート回答!$L$20" lockText="1"/>
</file>

<file path=xl/ctrlProps/ctrlProp14.xml><?xml version="1.0" encoding="utf-8"?>
<formControlPr xmlns="http://schemas.microsoft.com/office/spreadsheetml/2009/9/main" objectType="CheckBox" fmlaLink="アンケート回答!$M$20" lockText="1"/>
</file>

<file path=xl/ctrlProps/ctrlProp15.xml><?xml version="1.0" encoding="utf-8"?>
<formControlPr xmlns="http://schemas.microsoft.com/office/spreadsheetml/2009/9/main" objectType="CheckBox" fmlaLink="アンケート回答!$N$20" lockText="1"/>
</file>

<file path=xl/ctrlProps/ctrlProp16.xml><?xml version="1.0" encoding="utf-8"?>
<formControlPr xmlns="http://schemas.microsoft.com/office/spreadsheetml/2009/9/main" objectType="CheckBox" fmlaLink="アンケート回答!$O$20" lockText="1"/>
</file>

<file path=xl/ctrlProps/ctrlProp17.xml><?xml version="1.0" encoding="utf-8"?>
<formControlPr xmlns="http://schemas.microsoft.com/office/spreadsheetml/2009/9/main" objectType="CheckBox" fmlaLink="アンケート回答!$P$20" lockText="1"/>
</file>

<file path=xl/ctrlProps/ctrlProp18.xml><?xml version="1.0" encoding="utf-8"?>
<formControlPr xmlns="http://schemas.microsoft.com/office/spreadsheetml/2009/9/main" objectType="CheckBox" fmlaLink="アンケート回答!$Q$20" lockText="1"/>
</file>

<file path=xl/ctrlProps/ctrlProp19.xml><?xml version="1.0" encoding="utf-8"?>
<formControlPr xmlns="http://schemas.microsoft.com/office/spreadsheetml/2009/9/main" objectType="CheckBox" fmlaLink="アンケート回答!$R$20" lockText="1"/>
</file>

<file path=xl/ctrlProps/ctrlProp2.xml><?xml version="1.0" encoding="utf-8"?>
<formControlPr xmlns="http://schemas.microsoft.com/office/spreadsheetml/2009/9/main" objectType="CheckBox" fmlaLink="アンケート回答!$D$15" lockText="1"/>
</file>

<file path=xl/ctrlProps/ctrlProp20.xml><?xml version="1.0" encoding="utf-8"?>
<formControlPr xmlns="http://schemas.microsoft.com/office/spreadsheetml/2009/9/main" objectType="CheckBox" fmlaLink="アンケート回答!$S$20" lockText="1"/>
</file>

<file path=xl/ctrlProps/ctrlProp21.xml><?xml version="1.0" encoding="utf-8"?>
<formControlPr xmlns="http://schemas.microsoft.com/office/spreadsheetml/2009/9/main" objectType="CheckBox" fmlaLink="アンケート回答!$T$20" lockText="1"/>
</file>

<file path=xl/ctrlProps/ctrlProp22.xml><?xml version="1.0" encoding="utf-8"?>
<formControlPr xmlns="http://schemas.microsoft.com/office/spreadsheetml/2009/9/main" objectType="CheckBox" fmlaLink="アンケート回答!$U$20" lockText="1"/>
</file>

<file path=xl/ctrlProps/ctrlProp23.xml><?xml version="1.0" encoding="utf-8"?>
<formControlPr xmlns="http://schemas.microsoft.com/office/spreadsheetml/2009/9/main" objectType="CheckBox" fmlaLink="アンケート回答!$V$20" lockText="1"/>
</file>

<file path=xl/ctrlProps/ctrlProp24.xml><?xml version="1.0" encoding="utf-8"?>
<formControlPr xmlns="http://schemas.microsoft.com/office/spreadsheetml/2009/9/main" objectType="CheckBox" fmlaLink="アンケート回答!$W$20" lockText="1"/>
</file>

<file path=xl/ctrlProps/ctrlProp25.xml><?xml version="1.0" encoding="utf-8"?>
<formControlPr xmlns="http://schemas.microsoft.com/office/spreadsheetml/2009/9/main" objectType="CheckBox" fmlaLink="アンケート回答!$X$20" lockText="1"/>
</file>

<file path=xl/ctrlProps/ctrlProp26.xml><?xml version="1.0" encoding="utf-8"?>
<formControlPr xmlns="http://schemas.microsoft.com/office/spreadsheetml/2009/9/main" objectType="CheckBox" fmlaLink="アンケート回答!$Y$20" lockText="1"/>
</file>

<file path=xl/ctrlProps/ctrlProp27.xml><?xml version="1.0" encoding="utf-8"?>
<formControlPr xmlns="http://schemas.microsoft.com/office/spreadsheetml/2009/9/main" objectType="CheckBox" fmlaLink="アンケート回答!$Z$20" lockText="1"/>
</file>

<file path=xl/ctrlProps/ctrlProp28.xml><?xml version="1.0" encoding="utf-8"?>
<formControlPr xmlns="http://schemas.microsoft.com/office/spreadsheetml/2009/9/main" objectType="CheckBox" fmlaLink="アンケート回答!$AA$20" lockText="1"/>
</file>

<file path=xl/ctrlProps/ctrlProp29.xml><?xml version="1.0" encoding="utf-8"?>
<formControlPr xmlns="http://schemas.microsoft.com/office/spreadsheetml/2009/9/main" objectType="CheckBox" fmlaLink="アンケート回答!$AB$20" lockText="1"/>
</file>

<file path=xl/ctrlProps/ctrlProp3.xml><?xml version="1.0" encoding="utf-8"?>
<formControlPr xmlns="http://schemas.microsoft.com/office/spreadsheetml/2009/9/main" objectType="CheckBox" fmlaLink="アンケート回答!$E$15" lockText="1"/>
</file>

<file path=xl/ctrlProps/ctrlProp30.xml><?xml version="1.0" encoding="utf-8"?>
<formControlPr xmlns="http://schemas.microsoft.com/office/spreadsheetml/2009/9/main" objectType="CheckBox" fmlaLink="アンケート回答!$AC$20" lockText="1"/>
</file>

<file path=xl/ctrlProps/ctrlProp31.xml><?xml version="1.0" encoding="utf-8"?>
<formControlPr xmlns="http://schemas.microsoft.com/office/spreadsheetml/2009/9/main" objectType="CheckBox" fmlaLink="アンケート回答!$AD$20" lockText="1"/>
</file>

<file path=xl/ctrlProps/ctrlProp32.xml><?xml version="1.0" encoding="utf-8"?>
<formControlPr xmlns="http://schemas.microsoft.com/office/spreadsheetml/2009/9/main" objectType="CheckBox" fmlaLink="アンケート回答!$C$25" lockText="1"/>
</file>

<file path=xl/ctrlProps/ctrlProp33.xml><?xml version="1.0" encoding="utf-8"?>
<formControlPr xmlns="http://schemas.microsoft.com/office/spreadsheetml/2009/9/main" objectType="CheckBox" fmlaLink="アンケート回答!$D$25" lockText="1"/>
</file>

<file path=xl/ctrlProps/ctrlProp34.xml><?xml version="1.0" encoding="utf-8"?>
<formControlPr xmlns="http://schemas.microsoft.com/office/spreadsheetml/2009/9/main" objectType="CheckBox" fmlaLink="アンケート回答!$E$25" lockText="1"/>
</file>

<file path=xl/ctrlProps/ctrlProp35.xml><?xml version="1.0" encoding="utf-8"?>
<formControlPr xmlns="http://schemas.microsoft.com/office/spreadsheetml/2009/9/main" objectType="CheckBox" fmlaLink="アンケート回答!$F$25" lockText="1"/>
</file>

<file path=xl/ctrlProps/ctrlProp36.xml><?xml version="1.0" encoding="utf-8"?>
<formControlPr xmlns="http://schemas.microsoft.com/office/spreadsheetml/2009/9/main" objectType="CheckBox" fmlaLink="アンケート回答!$G$25" lockText="1"/>
</file>

<file path=xl/ctrlProps/ctrlProp37.xml><?xml version="1.0" encoding="utf-8"?>
<formControlPr xmlns="http://schemas.microsoft.com/office/spreadsheetml/2009/9/main" objectType="CheckBox" fmlaLink="アンケート回答!$H$25" lockText="1"/>
</file>

<file path=xl/ctrlProps/ctrlProp38.xml><?xml version="1.0" encoding="utf-8"?>
<formControlPr xmlns="http://schemas.microsoft.com/office/spreadsheetml/2009/9/main" objectType="CheckBox" fmlaLink="アンケート回答!$I$25" lockText="1"/>
</file>

<file path=xl/ctrlProps/ctrlProp39.xml><?xml version="1.0" encoding="utf-8"?>
<formControlPr xmlns="http://schemas.microsoft.com/office/spreadsheetml/2009/9/main" objectType="CheckBox" fmlaLink="アンケート回答!$J$25" lockText="1"/>
</file>

<file path=xl/ctrlProps/ctrlProp4.xml><?xml version="1.0" encoding="utf-8"?>
<formControlPr xmlns="http://schemas.microsoft.com/office/spreadsheetml/2009/9/main" objectType="CheckBox" fmlaLink="アンケート回答!$C$20" lockText="1"/>
</file>

<file path=xl/ctrlProps/ctrlProp40.xml><?xml version="1.0" encoding="utf-8"?>
<formControlPr xmlns="http://schemas.microsoft.com/office/spreadsheetml/2009/9/main" objectType="CheckBox" fmlaLink="アンケート回答!$K$25" lockText="1"/>
</file>

<file path=xl/ctrlProps/ctrlProp41.xml><?xml version="1.0" encoding="utf-8"?>
<formControlPr xmlns="http://schemas.microsoft.com/office/spreadsheetml/2009/9/main" objectType="CheckBox" fmlaLink="アンケート回答!$L$25" lockText="1"/>
</file>

<file path=xl/ctrlProps/ctrlProp42.xml><?xml version="1.0" encoding="utf-8"?>
<formControlPr xmlns="http://schemas.microsoft.com/office/spreadsheetml/2009/9/main" objectType="CheckBox" fmlaLink="アンケート回答!$M$25" lockText="1"/>
</file>

<file path=xl/ctrlProps/ctrlProp43.xml><?xml version="1.0" encoding="utf-8"?>
<formControlPr xmlns="http://schemas.microsoft.com/office/spreadsheetml/2009/9/main" objectType="CheckBox" fmlaLink="アンケート回答!$N$25" lockText="1"/>
</file>

<file path=xl/ctrlProps/ctrlProp44.xml><?xml version="1.0" encoding="utf-8"?>
<formControlPr xmlns="http://schemas.microsoft.com/office/spreadsheetml/2009/9/main" objectType="CheckBox" fmlaLink="アンケート回答!$C$34" lockText="1"/>
</file>

<file path=xl/ctrlProps/ctrlProp45.xml><?xml version="1.0" encoding="utf-8"?>
<formControlPr xmlns="http://schemas.microsoft.com/office/spreadsheetml/2009/9/main" objectType="CheckBox" fmlaLink="アンケート回答!$D$34" lockText="1"/>
</file>

<file path=xl/ctrlProps/ctrlProp46.xml><?xml version="1.0" encoding="utf-8"?>
<formControlPr xmlns="http://schemas.microsoft.com/office/spreadsheetml/2009/9/main" objectType="CheckBox" fmlaLink="アンケート回答!$E$34" lockText="1"/>
</file>

<file path=xl/ctrlProps/ctrlProp47.xml><?xml version="1.0" encoding="utf-8"?>
<formControlPr xmlns="http://schemas.microsoft.com/office/spreadsheetml/2009/9/main" objectType="CheckBox" fmlaLink="アンケート回答!$F$34" lockText="1"/>
</file>

<file path=xl/ctrlProps/ctrlProp48.xml><?xml version="1.0" encoding="utf-8"?>
<formControlPr xmlns="http://schemas.microsoft.com/office/spreadsheetml/2009/9/main" objectType="CheckBox" fmlaLink="アンケート回答!$G$34" lockText="1"/>
</file>

<file path=xl/ctrlProps/ctrlProp49.xml><?xml version="1.0" encoding="utf-8"?>
<formControlPr xmlns="http://schemas.microsoft.com/office/spreadsheetml/2009/9/main" objectType="CheckBox" fmlaLink="アンケート回答!$H$34" lockText="1"/>
</file>

<file path=xl/ctrlProps/ctrlProp5.xml><?xml version="1.0" encoding="utf-8"?>
<formControlPr xmlns="http://schemas.microsoft.com/office/spreadsheetml/2009/9/main" objectType="CheckBox" fmlaLink="アンケート回答!$D$20" lockText="1"/>
</file>

<file path=xl/ctrlProps/ctrlProp50.xml><?xml version="1.0" encoding="utf-8"?>
<formControlPr xmlns="http://schemas.microsoft.com/office/spreadsheetml/2009/9/main" objectType="CheckBox" fmlaLink="アンケート回答!$I$34" lockText="1"/>
</file>

<file path=xl/ctrlProps/ctrlProp51.xml><?xml version="1.0" encoding="utf-8"?>
<formControlPr xmlns="http://schemas.microsoft.com/office/spreadsheetml/2009/9/main" objectType="CheckBox" fmlaLink="アンケート回答!$J$34" lockText="1"/>
</file>

<file path=xl/ctrlProps/ctrlProp52.xml><?xml version="1.0" encoding="utf-8"?>
<formControlPr xmlns="http://schemas.microsoft.com/office/spreadsheetml/2009/9/main" objectType="CheckBox" fmlaLink="アンケート回答!$K$34" lockText="1"/>
</file>

<file path=xl/ctrlProps/ctrlProp53.xml><?xml version="1.0" encoding="utf-8"?>
<formControlPr xmlns="http://schemas.microsoft.com/office/spreadsheetml/2009/9/main" objectType="CheckBox" fmlaLink="アンケート回答!$L$34" lockText="1"/>
</file>

<file path=xl/ctrlProps/ctrlProp54.xml><?xml version="1.0" encoding="utf-8"?>
<formControlPr xmlns="http://schemas.microsoft.com/office/spreadsheetml/2009/9/main" objectType="CheckBox" fmlaLink="アンケート回答!$M$34" lockText="1"/>
</file>

<file path=xl/ctrlProps/ctrlProp55.xml><?xml version="1.0" encoding="utf-8"?>
<formControlPr xmlns="http://schemas.microsoft.com/office/spreadsheetml/2009/9/main" objectType="CheckBox" fmlaLink="アンケート回答!$N$34" lockText="1"/>
</file>

<file path=xl/ctrlProps/ctrlProp56.xml><?xml version="1.0" encoding="utf-8"?>
<formControlPr xmlns="http://schemas.microsoft.com/office/spreadsheetml/2009/9/main" objectType="Radio" firstButton="1" fmlaLink="アンケート回答!$C$27"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firstButton="1" fmlaLink="アンケート回答!$C$31"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アンケート回答!$E$20"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firstButton="1" fmlaLink="アンケート回答!$C$3"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firstButton="1" fmlaLink="アンケート回答!$C$36"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fmlaLink="アンケート回答!$C$15" lockText="1"/>
</file>

<file path=xl/ctrlProps/ctrlProp7.xml><?xml version="1.0" encoding="utf-8"?>
<formControlPr xmlns="http://schemas.microsoft.com/office/spreadsheetml/2009/9/main" objectType="CheckBox" fmlaLink="アンケート回答!$F$20" lockText="1"/>
</file>

<file path=xl/ctrlProps/ctrlProp8.xml><?xml version="1.0" encoding="utf-8"?>
<formControlPr xmlns="http://schemas.microsoft.com/office/spreadsheetml/2009/9/main" objectType="CheckBox" fmlaLink="アンケート回答!$G$20" lockText="1"/>
</file>

<file path=xl/ctrlProps/ctrlProp9.xml><?xml version="1.0" encoding="utf-8"?>
<formControlPr xmlns="http://schemas.microsoft.com/office/spreadsheetml/2009/9/main" objectType="CheckBox" fmlaLink="アンケート回答!$H$20"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228600</xdr:colOff>
          <xdr:row>24</xdr:row>
          <xdr:rowOff>184150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12</xdr:col>
          <xdr:colOff>228600</xdr:colOff>
          <xdr:row>24</xdr:row>
          <xdr:rowOff>177800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23</xdr:col>
          <xdr:colOff>228600</xdr:colOff>
          <xdr:row>24</xdr:row>
          <xdr:rowOff>184150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1</xdr:col>
          <xdr:colOff>228600</xdr:colOff>
          <xdr:row>32</xdr:row>
          <xdr:rowOff>177800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8</xdr:col>
          <xdr:colOff>228600</xdr:colOff>
          <xdr:row>32</xdr:row>
          <xdr:rowOff>184150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32</xdr:row>
          <xdr:rowOff>0</xdr:rowOff>
        </xdr:from>
        <xdr:to>
          <xdr:col>16</xdr:col>
          <xdr:colOff>228600</xdr:colOff>
          <xdr:row>32</xdr:row>
          <xdr:rowOff>177800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1</xdr:col>
          <xdr:colOff>228600</xdr:colOff>
          <xdr:row>33</xdr:row>
          <xdr:rowOff>184150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8</xdr:col>
          <xdr:colOff>228600</xdr:colOff>
          <xdr:row>33</xdr:row>
          <xdr:rowOff>177800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0</xdr:rowOff>
        </xdr:from>
        <xdr:to>
          <xdr:col>16</xdr:col>
          <xdr:colOff>228600</xdr:colOff>
          <xdr:row>33</xdr:row>
          <xdr:rowOff>184150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xdr:col>
          <xdr:colOff>228600</xdr:colOff>
          <xdr:row>34</xdr:row>
          <xdr:rowOff>177800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228600</xdr:colOff>
          <xdr:row>34</xdr:row>
          <xdr:rowOff>184150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0</xdr:rowOff>
        </xdr:from>
        <xdr:to>
          <xdr:col>16</xdr:col>
          <xdr:colOff>228600</xdr:colOff>
          <xdr:row>34</xdr:row>
          <xdr:rowOff>177800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228600</xdr:colOff>
          <xdr:row>35</xdr:row>
          <xdr:rowOff>184150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8</xdr:col>
          <xdr:colOff>228600</xdr:colOff>
          <xdr:row>35</xdr:row>
          <xdr:rowOff>177800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35</xdr:row>
          <xdr:rowOff>0</xdr:rowOff>
        </xdr:from>
        <xdr:to>
          <xdr:col>16</xdr:col>
          <xdr:colOff>228600</xdr:colOff>
          <xdr:row>35</xdr:row>
          <xdr:rowOff>184150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1</xdr:col>
          <xdr:colOff>228600</xdr:colOff>
          <xdr:row>36</xdr:row>
          <xdr:rowOff>177800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8</xdr:col>
          <xdr:colOff>228600</xdr:colOff>
          <xdr:row>36</xdr:row>
          <xdr:rowOff>184150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36</xdr:row>
          <xdr:rowOff>0</xdr:rowOff>
        </xdr:from>
        <xdr:to>
          <xdr:col>16</xdr:col>
          <xdr:colOff>228600</xdr:colOff>
          <xdr:row>36</xdr:row>
          <xdr:rowOff>177800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1</xdr:col>
          <xdr:colOff>228600</xdr:colOff>
          <xdr:row>37</xdr:row>
          <xdr:rowOff>184150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228600</xdr:colOff>
          <xdr:row>37</xdr:row>
          <xdr:rowOff>177800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0</xdr:rowOff>
        </xdr:from>
        <xdr:to>
          <xdr:col>16</xdr:col>
          <xdr:colOff>228600</xdr:colOff>
          <xdr:row>37</xdr:row>
          <xdr:rowOff>184150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1</xdr:col>
          <xdr:colOff>228600</xdr:colOff>
          <xdr:row>38</xdr:row>
          <xdr:rowOff>177800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0</xdr:rowOff>
        </xdr:from>
        <xdr:to>
          <xdr:col>8</xdr:col>
          <xdr:colOff>228600</xdr:colOff>
          <xdr:row>38</xdr:row>
          <xdr:rowOff>184150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0</xdr:rowOff>
        </xdr:from>
        <xdr:to>
          <xdr:col>16</xdr:col>
          <xdr:colOff>228600</xdr:colOff>
          <xdr:row>38</xdr:row>
          <xdr:rowOff>177800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1</xdr:col>
          <xdr:colOff>228600</xdr:colOff>
          <xdr:row>39</xdr:row>
          <xdr:rowOff>184150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8</xdr:col>
          <xdr:colOff>228600</xdr:colOff>
          <xdr:row>39</xdr:row>
          <xdr:rowOff>177800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39</xdr:row>
          <xdr:rowOff>0</xdr:rowOff>
        </xdr:from>
        <xdr:to>
          <xdr:col>16</xdr:col>
          <xdr:colOff>228600</xdr:colOff>
          <xdr:row>39</xdr:row>
          <xdr:rowOff>184150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1</xdr:col>
          <xdr:colOff>228600</xdr:colOff>
          <xdr:row>40</xdr:row>
          <xdr:rowOff>177800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8</xdr:col>
          <xdr:colOff>228600</xdr:colOff>
          <xdr:row>40</xdr:row>
          <xdr:rowOff>184150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0</xdr:rowOff>
        </xdr:from>
        <xdr:to>
          <xdr:col>16</xdr:col>
          <xdr:colOff>228600</xdr:colOff>
          <xdr:row>40</xdr:row>
          <xdr:rowOff>177800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1</xdr:col>
          <xdr:colOff>228600</xdr:colOff>
          <xdr:row>41</xdr:row>
          <xdr:rowOff>184150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1</xdr:col>
          <xdr:colOff>228600</xdr:colOff>
          <xdr:row>48</xdr:row>
          <xdr:rowOff>177800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203200</xdr:rowOff>
        </xdr:from>
        <xdr:to>
          <xdr:col>13</xdr:col>
          <xdr:colOff>228600</xdr:colOff>
          <xdr:row>48</xdr:row>
          <xdr:rowOff>190500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1</xdr:col>
          <xdr:colOff>228600</xdr:colOff>
          <xdr:row>49</xdr:row>
          <xdr:rowOff>177800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13</xdr:col>
          <xdr:colOff>228600</xdr:colOff>
          <xdr:row>49</xdr:row>
          <xdr:rowOff>184150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1</xdr:col>
          <xdr:colOff>228600</xdr:colOff>
          <xdr:row>50</xdr:row>
          <xdr:rowOff>177800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50</xdr:row>
          <xdr:rowOff>0</xdr:rowOff>
        </xdr:from>
        <xdr:to>
          <xdr:col>13</xdr:col>
          <xdr:colOff>228600</xdr:colOff>
          <xdr:row>50</xdr:row>
          <xdr:rowOff>184150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1</xdr:col>
          <xdr:colOff>228600</xdr:colOff>
          <xdr:row>51</xdr:row>
          <xdr:rowOff>177800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0</xdr:rowOff>
        </xdr:from>
        <xdr:to>
          <xdr:col>13</xdr:col>
          <xdr:colOff>228600</xdr:colOff>
          <xdr:row>51</xdr:row>
          <xdr:rowOff>184150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1</xdr:col>
          <xdr:colOff>228600</xdr:colOff>
          <xdr:row>52</xdr:row>
          <xdr:rowOff>177800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13</xdr:col>
          <xdr:colOff>228600</xdr:colOff>
          <xdr:row>52</xdr:row>
          <xdr:rowOff>184150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1</xdr:col>
          <xdr:colOff>228600</xdr:colOff>
          <xdr:row>53</xdr:row>
          <xdr:rowOff>177800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1</xdr:col>
          <xdr:colOff>228600</xdr:colOff>
          <xdr:row>54</xdr:row>
          <xdr:rowOff>184150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1</xdr:col>
          <xdr:colOff>228600</xdr:colOff>
          <xdr:row>67</xdr:row>
          <xdr:rowOff>177800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5</xdr:col>
          <xdr:colOff>228600</xdr:colOff>
          <xdr:row>67</xdr:row>
          <xdr:rowOff>184150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9</xdr:col>
          <xdr:colOff>228600</xdr:colOff>
          <xdr:row>67</xdr:row>
          <xdr:rowOff>177800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13</xdr:col>
          <xdr:colOff>228600</xdr:colOff>
          <xdr:row>67</xdr:row>
          <xdr:rowOff>184150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67</xdr:row>
          <xdr:rowOff>0</xdr:rowOff>
        </xdr:from>
        <xdr:to>
          <xdr:col>17</xdr:col>
          <xdr:colOff>228600</xdr:colOff>
          <xdr:row>67</xdr:row>
          <xdr:rowOff>177800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67</xdr:row>
          <xdr:rowOff>0</xdr:rowOff>
        </xdr:from>
        <xdr:to>
          <xdr:col>21</xdr:col>
          <xdr:colOff>228600</xdr:colOff>
          <xdr:row>67</xdr:row>
          <xdr:rowOff>184150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1</xdr:col>
          <xdr:colOff>228600</xdr:colOff>
          <xdr:row>68</xdr:row>
          <xdr:rowOff>177800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5</xdr:col>
          <xdr:colOff>228600</xdr:colOff>
          <xdr:row>68</xdr:row>
          <xdr:rowOff>184150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68</xdr:row>
          <xdr:rowOff>0</xdr:rowOff>
        </xdr:from>
        <xdr:to>
          <xdr:col>9</xdr:col>
          <xdr:colOff>228600</xdr:colOff>
          <xdr:row>68</xdr:row>
          <xdr:rowOff>177800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68</xdr:row>
          <xdr:rowOff>0</xdr:rowOff>
        </xdr:from>
        <xdr:to>
          <xdr:col>13</xdr:col>
          <xdr:colOff>228600</xdr:colOff>
          <xdr:row>68</xdr:row>
          <xdr:rowOff>184150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68</xdr:row>
          <xdr:rowOff>0</xdr:rowOff>
        </xdr:from>
        <xdr:to>
          <xdr:col>17</xdr:col>
          <xdr:colOff>228600</xdr:colOff>
          <xdr:row>68</xdr:row>
          <xdr:rowOff>177800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68</xdr:row>
          <xdr:rowOff>0</xdr:rowOff>
        </xdr:from>
        <xdr:to>
          <xdr:col>21</xdr:col>
          <xdr:colOff>228600</xdr:colOff>
          <xdr:row>68</xdr:row>
          <xdr:rowOff>184150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58</xdr:row>
          <xdr:rowOff>0</xdr:rowOff>
        </xdr:from>
        <xdr:to>
          <xdr:col>2</xdr:col>
          <xdr:colOff>0</xdr:colOff>
          <xdr:row>59</xdr:row>
          <xdr:rowOff>6350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58</xdr:row>
          <xdr:rowOff>0</xdr:rowOff>
        </xdr:from>
        <xdr:to>
          <xdr:col>9</xdr:col>
          <xdr:colOff>0</xdr:colOff>
          <xdr:row>59</xdr:row>
          <xdr:rowOff>12700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64</xdr:row>
          <xdr:rowOff>0</xdr:rowOff>
        </xdr:from>
        <xdr:to>
          <xdr:col>2</xdr:col>
          <xdr:colOff>0</xdr:colOff>
          <xdr:row>65</xdr:row>
          <xdr:rowOff>6350</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64</xdr:row>
          <xdr:rowOff>0</xdr:rowOff>
        </xdr:from>
        <xdr:to>
          <xdr:col>6</xdr:col>
          <xdr:colOff>0</xdr:colOff>
          <xdr:row>65</xdr:row>
          <xdr:rowOff>12700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64</xdr:row>
          <xdr:rowOff>0</xdr:rowOff>
        </xdr:from>
        <xdr:to>
          <xdr:col>10</xdr:col>
          <xdr:colOff>0</xdr:colOff>
          <xdr:row>65</xdr:row>
          <xdr:rowOff>6350</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6</xdr:row>
          <xdr:rowOff>0</xdr:rowOff>
        </xdr:from>
        <xdr:to>
          <xdr:col>2</xdr:col>
          <xdr:colOff>0</xdr:colOff>
          <xdr:row>7</xdr:row>
          <xdr:rowOff>12700</xdr:rowOff>
        </xdr:to>
        <xdr:sp macro="" textlink="">
          <xdr:nvSpPr>
            <xdr:cNvPr id="2113" name="Option Button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6</xdr:row>
          <xdr:rowOff>0</xdr:rowOff>
        </xdr:from>
        <xdr:to>
          <xdr:col>13</xdr:col>
          <xdr:colOff>0</xdr:colOff>
          <xdr:row>7</xdr:row>
          <xdr:rowOff>6350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71</xdr:row>
          <xdr:rowOff>0</xdr:rowOff>
        </xdr:from>
        <xdr:to>
          <xdr:col>2</xdr:col>
          <xdr:colOff>0</xdr:colOff>
          <xdr:row>72</xdr:row>
          <xdr:rowOff>12700</xdr:rowOff>
        </xdr:to>
        <xdr:sp macro="" textlink="">
          <xdr:nvSpPr>
            <xdr:cNvPr id="2115" name="Option Button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xdr:colOff>
          <xdr:row>71</xdr:row>
          <xdr:rowOff>0</xdr:rowOff>
        </xdr:from>
        <xdr:to>
          <xdr:col>9</xdr:col>
          <xdr:colOff>0</xdr:colOff>
          <xdr:row>72</xdr:row>
          <xdr:rowOff>6350</xdr:rowOff>
        </xdr:to>
        <xdr:sp macro="" textlink="">
          <xdr:nvSpPr>
            <xdr:cNvPr id="2116" name="Option Button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5</xdr:row>
          <xdr:rowOff>800100</xdr:rowOff>
        </xdr:from>
        <xdr:to>
          <xdr:col>13</xdr:col>
          <xdr:colOff>196850</xdr:colOff>
          <xdr:row>7</xdr:row>
          <xdr:rowOff>38100</xdr:rowOff>
        </xdr:to>
        <xdr:sp macro="" textlink="">
          <xdr:nvSpPr>
            <xdr:cNvPr id="2117" name="Group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57</xdr:row>
          <xdr:rowOff>165100</xdr:rowOff>
        </xdr:from>
        <xdr:to>
          <xdr:col>9</xdr:col>
          <xdr:colOff>101600</xdr:colOff>
          <xdr:row>59</xdr:row>
          <xdr:rowOff>76200</xdr:rowOff>
        </xdr:to>
        <xdr:sp macro="" textlink="">
          <xdr:nvSpPr>
            <xdr:cNvPr id="2120" name="Group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63</xdr:row>
          <xdr:rowOff>133350</xdr:rowOff>
        </xdr:from>
        <xdr:to>
          <xdr:col>12</xdr:col>
          <xdr:colOff>0</xdr:colOff>
          <xdr:row>65</xdr:row>
          <xdr:rowOff>120650</xdr:rowOff>
        </xdr:to>
        <xdr:sp macro="" textlink="">
          <xdr:nvSpPr>
            <xdr:cNvPr id="2121" name="Group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70</xdr:row>
          <xdr:rowOff>101600</xdr:rowOff>
        </xdr:from>
        <xdr:to>
          <xdr:col>9</xdr:col>
          <xdr:colOff>139700</xdr:colOff>
          <xdr:row>72</xdr:row>
          <xdr:rowOff>88900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101600</xdr:colOff>
          <xdr:row>22</xdr:row>
          <xdr:rowOff>120650</xdr:rowOff>
        </xdr:from>
        <xdr:to>
          <xdr:col>7</xdr:col>
          <xdr:colOff>336550</xdr:colOff>
          <xdr:row>24</xdr:row>
          <xdr:rowOff>107950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69.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EF765-9B1A-4DA5-94E4-E29D72E0298B}">
  <sheetPr>
    <pageSetUpPr fitToPage="1"/>
  </sheetPr>
  <dimension ref="B1:Z108"/>
  <sheetViews>
    <sheetView tabSelected="1" view="pageLayout" zoomScaleNormal="100" zoomScaleSheetLayoutView="100" workbookViewId="0">
      <selection activeCell="B3" sqref="B3:Z3"/>
    </sheetView>
  </sheetViews>
  <sheetFormatPr defaultRowHeight="16" x14ac:dyDescent="0.55000000000000004"/>
  <cols>
    <col min="1" max="1" width="2.54296875" style="1" customWidth="1"/>
    <col min="2" max="2" width="3.54296875" style="2" customWidth="1"/>
    <col min="3" max="26" width="3.54296875" style="1" customWidth="1"/>
    <col min="27" max="27" width="2.54296875" style="1" customWidth="1"/>
    <col min="28" max="34" width="3.54296875" style="1" customWidth="1"/>
    <col min="35" max="16384" width="8.7265625" style="1"/>
  </cols>
  <sheetData>
    <row r="1" spans="2:26" ht="19" x14ac:dyDescent="0.55000000000000004">
      <c r="B1" s="39" t="s">
        <v>102</v>
      </c>
      <c r="C1" s="40"/>
      <c r="D1" s="40"/>
      <c r="E1" s="40"/>
      <c r="F1" s="40"/>
      <c r="G1" s="40"/>
      <c r="H1" s="40"/>
      <c r="I1" s="40"/>
      <c r="J1" s="40"/>
      <c r="K1" s="40"/>
      <c r="L1" s="40"/>
      <c r="M1" s="40"/>
      <c r="N1" s="40"/>
      <c r="O1" s="40"/>
      <c r="P1" s="40"/>
      <c r="Q1" s="40"/>
      <c r="R1" s="40"/>
      <c r="S1" s="40"/>
      <c r="T1" s="40"/>
      <c r="U1" s="40"/>
      <c r="V1" s="40"/>
      <c r="W1" s="40"/>
      <c r="X1" s="40"/>
      <c r="Y1" s="40"/>
      <c r="Z1" s="40"/>
    </row>
    <row r="2" spans="2:26" ht="16" customHeight="1" x14ac:dyDescent="0.55000000000000004"/>
    <row r="3" spans="2:26" ht="65.25" customHeight="1" x14ac:dyDescent="0.55000000000000004">
      <c r="B3" s="38" t="s">
        <v>110</v>
      </c>
      <c r="C3" s="30"/>
      <c r="D3" s="30"/>
      <c r="E3" s="30"/>
      <c r="F3" s="30"/>
      <c r="G3" s="30"/>
      <c r="H3" s="30"/>
      <c r="I3" s="30"/>
      <c r="J3" s="30"/>
      <c r="K3" s="30"/>
      <c r="L3" s="30"/>
      <c r="M3" s="30"/>
      <c r="N3" s="30"/>
      <c r="O3" s="30"/>
      <c r="P3" s="30"/>
      <c r="Q3" s="30"/>
      <c r="R3" s="30"/>
      <c r="S3" s="30"/>
      <c r="T3" s="30"/>
      <c r="U3" s="30"/>
      <c r="V3" s="30"/>
      <c r="W3" s="30"/>
      <c r="X3" s="30"/>
      <c r="Y3" s="30"/>
      <c r="Z3" s="30"/>
    </row>
    <row r="5" spans="2:26" x14ac:dyDescent="0.55000000000000004">
      <c r="B5" s="2" t="s">
        <v>101</v>
      </c>
      <c r="C5"/>
      <c r="D5"/>
      <c r="E5"/>
      <c r="F5"/>
      <c r="G5"/>
      <c r="H5"/>
      <c r="I5"/>
      <c r="J5"/>
      <c r="K5"/>
      <c r="L5"/>
      <c r="M5"/>
      <c r="N5"/>
      <c r="O5"/>
      <c r="P5"/>
      <c r="Q5"/>
      <c r="R5"/>
      <c r="S5"/>
      <c r="T5"/>
      <c r="U5"/>
      <c r="V5"/>
      <c r="W5"/>
      <c r="X5"/>
      <c r="Y5"/>
      <c r="Z5"/>
    </row>
    <row r="6" spans="2:26" ht="67" customHeight="1" x14ac:dyDescent="0.55000000000000004">
      <c r="B6" s="38" t="s">
        <v>95</v>
      </c>
      <c r="C6" s="29"/>
      <c r="D6" s="29"/>
      <c r="E6" s="29"/>
      <c r="F6" s="29"/>
      <c r="G6" s="29"/>
      <c r="H6" s="29"/>
      <c r="I6" s="29"/>
      <c r="J6" s="29"/>
      <c r="K6" s="29"/>
      <c r="L6" s="29"/>
      <c r="M6" s="29"/>
      <c r="N6" s="29"/>
      <c r="O6" s="29"/>
      <c r="P6" s="29"/>
      <c r="Q6" s="29"/>
      <c r="R6" s="29"/>
      <c r="S6" s="29"/>
      <c r="T6" s="29"/>
      <c r="U6" s="29"/>
      <c r="V6" s="29"/>
      <c r="W6" s="29"/>
      <c r="X6" s="29"/>
      <c r="Y6" s="29"/>
      <c r="Z6" s="29"/>
    </row>
    <row r="7" spans="2:26" ht="16" customHeight="1" x14ac:dyDescent="0.55000000000000004">
      <c r="B7" s="4"/>
      <c r="C7" s="1" t="s">
        <v>98</v>
      </c>
      <c r="M7" s="4"/>
      <c r="N7" s="1" t="s">
        <v>99</v>
      </c>
    </row>
    <row r="8" spans="2:26" ht="16" customHeight="1" x14ac:dyDescent="0.55000000000000004">
      <c r="B8" s="4"/>
      <c r="M8" s="4"/>
    </row>
    <row r="9" spans="2:26" ht="16" customHeight="1" x14ac:dyDescent="0.55000000000000004">
      <c r="B9" s="2" t="s">
        <v>104</v>
      </c>
      <c r="M9" s="4"/>
    </row>
    <row r="10" spans="2:26" ht="16" customHeight="1" x14ac:dyDescent="0.55000000000000004">
      <c r="B10" s="2" t="s">
        <v>105</v>
      </c>
      <c r="M10" s="4"/>
    </row>
    <row r="11" spans="2:26" x14ac:dyDescent="0.55000000000000004">
      <c r="B11" s="12"/>
      <c r="C11" s="13"/>
      <c r="D11" s="13"/>
      <c r="E11" s="13"/>
      <c r="F11" s="13"/>
      <c r="G11" s="13"/>
      <c r="H11" s="13"/>
      <c r="I11" s="13"/>
      <c r="J11" s="13"/>
      <c r="K11" s="13"/>
      <c r="L11" s="13"/>
      <c r="M11" s="13"/>
      <c r="N11" s="13"/>
      <c r="O11" s="13"/>
      <c r="P11" s="13"/>
      <c r="Q11" s="13"/>
      <c r="R11" s="13"/>
      <c r="S11" s="13"/>
      <c r="T11" s="13"/>
      <c r="U11" s="13"/>
      <c r="V11" s="13"/>
      <c r="W11" s="13"/>
      <c r="X11" s="13"/>
      <c r="Y11" s="13"/>
      <c r="Z11" s="14"/>
    </row>
    <row r="12" spans="2:26" x14ac:dyDescent="0.55000000000000004">
      <c r="B12" s="4"/>
      <c r="C12"/>
      <c r="D12"/>
      <c r="E12"/>
      <c r="F12"/>
      <c r="G12"/>
      <c r="H12"/>
      <c r="I12"/>
      <c r="J12"/>
      <c r="K12"/>
      <c r="L12"/>
      <c r="M12"/>
      <c r="N12"/>
      <c r="O12"/>
      <c r="P12"/>
      <c r="Q12"/>
      <c r="R12"/>
      <c r="S12"/>
      <c r="T12"/>
      <c r="U12"/>
      <c r="V12"/>
      <c r="W12"/>
      <c r="X12"/>
      <c r="Y12"/>
      <c r="Z12"/>
    </row>
    <row r="13" spans="2:26" x14ac:dyDescent="0.55000000000000004">
      <c r="B13" s="2" t="s">
        <v>90</v>
      </c>
    </row>
    <row r="14" spans="2:26" x14ac:dyDescent="0.55000000000000004">
      <c r="B14" s="21" t="s">
        <v>84</v>
      </c>
      <c r="C14" s="22"/>
      <c r="D14" s="22"/>
      <c r="E14" s="22"/>
      <c r="F14" s="22"/>
      <c r="G14" s="22"/>
      <c r="H14" s="35"/>
      <c r="I14" s="36"/>
      <c r="J14" s="36"/>
      <c r="K14" s="36"/>
      <c r="L14" s="36"/>
      <c r="M14" s="36"/>
      <c r="N14" s="36"/>
      <c r="O14" s="36"/>
      <c r="P14" s="36"/>
      <c r="Q14" s="36"/>
      <c r="R14" s="36"/>
      <c r="S14" s="36"/>
      <c r="T14" s="36"/>
      <c r="U14" s="36"/>
      <c r="V14" s="36"/>
      <c r="W14" s="36"/>
      <c r="X14" s="36"/>
      <c r="Y14" s="36"/>
      <c r="Z14" s="37"/>
    </row>
    <row r="15" spans="2:26" ht="31" customHeight="1" x14ac:dyDescent="0.55000000000000004">
      <c r="B15" s="41" t="s">
        <v>93</v>
      </c>
      <c r="C15" s="27"/>
      <c r="D15" s="27"/>
      <c r="E15" s="27"/>
      <c r="F15" s="27"/>
      <c r="G15" s="27"/>
      <c r="H15" s="32"/>
      <c r="I15" s="33"/>
      <c r="J15" s="33"/>
      <c r="K15" s="33"/>
      <c r="L15" s="33"/>
      <c r="M15" s="33"/>
      <c r="N15" s="33"/>
      <c r="O15" s="33"/>
      <c r="P15" s="33"/>
      <c r="Q15" s="33"/>
      <c r="R15" s="33"/>
      <c r="S15" s="33"/>
      <c r="T15" s="33"/>
      <c r="U15" s="33"/>
      <c r="V15" s="33"/>
      <c r="W15" s="33"/>
      <c r="X15" s="33"/>
      <c r="Y15" s="33"/>
      <c r="Z15" s="34"/>
    </row>
    <row r="16" spans="2:26" x14ac:dyDescent="0.55000000000000004">
      <c r="B16" s="23" t="s">
        <v>87</v>
      </c>
      <c r="C16" s="24"/>
      <c r="D16" s="24"/>
      <c r="E16" s="24"/>
      <c r="F16" s="24"/>
      <c r="G16" s="24"/>
      <c r="H16" s="15"/>
      <c r="I16" s="13"/>
      <c r="J16" s="13"/>
      <c r="K16" s="13"/>
      <c r="L16" s="13"/>
      <c r="M16" s="13"/>
      <c r="N16" s="13"/>
      <c r="O16" s="13"/>
      <c r="P16" s="13"/>
      <c r="Q16" s="13"/>
      <c r="R16" s="13"/>
      <c r="S16" s="13"/>
      <c r="T16" s="13"/>
      <c r="U16" s="13"/>
      <c r="V16" s="13"/>
      <c r="W16" s="13"/>
      <c r="X16" s="13"/>
      <c r="Y16" s="13"/>
      <c r="Z16" s="14"/>
    </row>
    <row r="17" spans="2:26" x14ac:dyDescent="0.55000000000000004">
      <c r="B17" s="23" t="s">
        <v>88</v>
      </c>
      <c r="C17" s="24"/>
      <c r="D17" s="24"/>
      <c r="E17" s="24"/>
      <c r="F17" s="24"/>
      <c r="G17" s="24"/>
      <c r="H17" s="8" t="s">
        <v>94</v>
      </c>
      <c r="I17" s="29"/>
      <c r="J17" s="30"/>
      <c r="K17" s="30"/>
      <c r="L17" s="29"/>
      <c r="M17" s="30"/>
      <c r="N17" s="30"/>
      <c r="O17" s="30"/>
      <c r="P17" s="30"/>
      <c r="Q17" s="30"/>
      <c r="R17" s="30"/>
      <c r="S17" s="30"/>
      <c r="T17" s="30"/>
      <c r="U17" s="30"/>
      <c r="V17" s="30"/>
      <c r="W17" s="30"/>
      <c r="X17" s="30"/>
      <c r="Y17" s="30"/>
      <c r="Z17" s="31"/>
    </row>
    <row r="18" spans="2:26" x14ac:dyDescent="0.55000000000000004">
      <c r="B18" s="25" t="s">
        <v>84</v>
      </c>
      <c r="C18" s="22"/>
      <c r="D18" s="22"/>
      <c r="E18" s="22"/>
      <c r="F18" s="22"/>
      <c r="G18" s="22"/>
      <c r="H18" s="35"/>
      <c r="I18" s="36"/>
      <c r="J18" s="36"/>
      <c r="K18" s="36"/>
      <c r="L18" s="36"/>
      <c r="M18" s="36"/>
      <c r="N18" s="36"/>
      <c r="O18" s="36"/>
      <c r="P18" s="36"/>
      <c r="Q18" s="36"/>
      <c r="R18" s="36"/>
      <c r="S18" s="36"/>
      <c r="T18" s="36"/>
      <c r="U18" s="36"/>
      <c r="V18" s="36"/>
      <c r="W18" s="36"/>
      <c r="X18" s="36"/>
      <c r="Y18" s="36"/>
      <c r="Z18" s="37"/>
    </row>
    <row r="19" spans="2:26" x14ac:dyDescent="0.55000000000000004">
      <c r="B19" s="26" t="s">
        <v>89</v>
      </c>
      <c r="C19" s="27"/>
      <c r="D19" s="27"/>
      <c r="E19" s="27"/>
      <c r="F19" s="27"/>
      <c r="G19" s="27"/>
      <c r="H19" s="32"/>
      <c r="I19" s="33"/>
      <c r="J19" s="33"/>
      <c r="K19" s="33"/>
      <c r="L19" s="33"/>
      <c r="M19" s="33"/>
      <c r="N19" s="33"/>
      <c r="O19" s="33"/>
      <c r="P19" s="33"/>
      <c r="Q19" s="33"/>
      <c r="R19" s="33"/>
      <c r="S19" s="33"/>
      <c r="T19" s="33"/>
      <c r="U19" s="33"/>
      <c r="V19" s="33"/>
      <c r="W19" s="33"/>
      <c r="X19" s="33"/>
      <c r="Y19" s="33"/>
      <c r="Z19" s="34"/>
    </row>
    <row r="20" spans="2:26" x14ac:dyDescent="0.55000000000000004">
      <c r="B20" s="28" t="s">
        <v>85</v>
      </c>
      <c r="C20" s="24"/>
      <c r="D20" s="24"/>
      <c r="E20" s="24"/>
      <c r="F20" s="24"/>
      <c r="G20" s="24"/>
      <c r="H20" s="15"/>
      <c r="I20" s="13"/>
      <c r="J20" s="13"/>
      <c r="K20" s="13"/>
      <c r="L20" s="13"/>
      <c r="M20" s="13"/>
      <c r="N20" s="13"/>
      <c r="O20" s="13"/>
      <c r="P20" s="13"/>
      <c r="Q20" s="13"/>
      <c r="R20" s="13"/>
      <c r="S20" s="13"/>
      <c r="T20" s="13"/>
      <c r="U20" s="13"/>
      <c r="V20" s="13"/>
      <c r="W20" s="13"/>
      <c r="X20" s="13"/>
      <c r="Y20" s="13"/>
      <c r="Z20" s="14"/>
    </row>
    <row r="21" spans="2:26" x14ac:dyDescent="0.55000000000000004">
      <c r="B21" s="28" t="s">
        <v>86</v>
      </c>
      <c r="C21" s="24"/>
      <c r="D21" s="24"/>
      <c r="E21" s="24"/>
      <c r="F21" s="24"/>
      <c r="G21" s="24"/>
      <c r="H21" s="18"/>
      <c r="I21" s="19"/>
      <c r="J21" s="19"/>
      <c r="K21" s="19"/>
      <c r="L21" s="19"/>
      <c r="M21" s="19"/>
      <c r="N21" s="19"/>
      <c r="O21" s="19"/>
      <c r="P21" s="19"/>
      <c r="Q21" s="19"/>
      <c r="R21" s="19"/>
      <c r="S21" s="19"/>
      <c r="T21" s="19"/>
      <c r="U21" s="19"/>
      <c r="V21" s="19"/>
      <c r="W21" s="19"/>
      <c r="X21" s="19"/>
      <c r="Y21" s="19"/>
      <c r="Z21" s="20"/>
    </row>
    <row r="22" spans="2:26" x14ac:dyDescent="0.55000000000000004">
      <c r="B22" s="4"/>
    </row>
    <row r="23" spans="2:26" x14ac:dyDescent="0.55000000000000004">
      <c r="B23" s="4" t="s">
        <v>91</v>
      </c>
    </row>
    <row r="24" spans="2:26" x14ac:dyDescent="0.55000000000000004">
      <c r="B24" s="4" t="s">
        <v>107</v>
      </c>
    </row>
    <row r="25" spans="2:26" x14ac:dyDescent="0.55000000000000004">
      <c r="B25" s="4"/>
      <c r="C25" s="3" t="s">
        <v>96</v>
      </c>
      <c r="M25" s="4"/>
      <c r="N25" s="3" t="s">
        <v>24</v>
      </c>
      <c r="X25" s="4"/>
      <c r="Y25" s="3" t="s">
        <v>25</v>
      </c>
    </row>
    <row r="26" spans="2:26" x14ac:dyDescent="0.55000000000000004">
      <c r="B26" s="4"/>
    </row>
    <row r="27" spans="2:26" x14ac:dyDescent="0.55000000000000004">
      <c r="B27" s="4" t="s">
        <v>14</v>
      </c>
    </row>
    <row r="28" spans="2:26" ht="33" customHeight="1" x14ac:dyDescent="0.55000000000000004">
      <c r="B28" s="12"/>
      <c r="C28" s="13"/>
      <c r="D28" s="13"/>
      <c r="E28" s="13"/>
      <c r="F28" s="13"/>
      <c r="G28" s="13"/>
      <c r="H28" s="13"/>
      <c r="I28" s="13"/>
      <c r="J28" s="13"/>
      <c r="K28" s="13"/>
      <c r="L28" s="13"/>
      <c r="M28" s="13"/>
      <c r="N28" s="13"/>
      <c r="O28" s="13"/>
      <c r="P28" s="13"/>
      <c r="Q28" s="13"/>
      <c r="R28" s="13"/>
      <c r="S28" s="13"/>
      <c r="T28" s="13"/>
      <c r="U28" s="13"/>
      <c r="V28" s="13"/>
      <c r="W28" s="13"/>
      <c r="X28" s="13"/>
      <c r="Y28" s="13"/>
      <c r="Z28" s="14"/>
    </row>
    <row r="29" spans="2:26" x14ac:dyDescent="0.55000000000000004">
      <c r="B29" s="4"/>
    </row>
    <row r="30" spans="2:26" x14ac:dyDescent="0.55000000000000004">
      <c r="B30" s="4" t="s">
        <v>103</v>
      </c>
    </row>
    <row r="31" spans="2:26" x14ac:dyDescent="0.55000000000000004">
      <c r="B31" s="4" t="s">
        <v>106</v>
      </c>
    </row>
    <row r="32" spans="2:26" x14ac:dyDescent="0.55000000000000004">
      <c r="B32" s="4"/>
    </row>
    <row r="33" spans="2:26" x14ac:dyDescent="0.55000000000000004">
      <c r="B33" s="4"/>
      <c r="C33" s="3" t="s">
        <v>26</v>
      </c>
      <c r="I33" s="4"/>
      <c r="J33" s="3" t="s">
        <v>27</v>
      </c>
      <c r="Q33" s="4"/>
      <c r="R33" s="3" t="s">
        <v>28</v>
      </c>
    </row>
    <row r="34" spans="2:26" x14ac:dyDescent="0.55000000000000004">
      <c r="B34" s="4"/>
      <c r="C34" s="3" t="s">
        <v>29</v>
      </c>
      <c r="I34" s="4"/>
      <c r="J34" s="3" t="s">
        <v>30</v>
      </c>
      <c r="Q34" s="4"/>
      <c r="R34" s="3" t="s">
        <v>31</v>
      </c>
    </row>
    <row r="35" spans="2:26" x14ac:dyDescent="0.55000000000000004">
      <c r="B35" s="4"/>
      <c r="C35" s="3" t="s">
        <v>32</v>
      </c>
      <c r="I35" s="4"/>
      <c r="J35" s="3" t="s">
        <v>33</v>
      </c>
      <c r="Q35" s="4"/>
      <c r="R35" s="3" t="s">
        <v>34</v>
      </c>
    </row>
    <row r="36" spans="2:26" x14ac:dyDescent="0.55000000000000004">
      <c r="B36" s="4"/>
      <c r="C36" s="3" t="s">
        <v>35</v>
      </c>
      <c r="I36" s="4"/>
      <c r="J36" s="3" t="s">
        <v>36</v>
      </c>
      <c r="Q36" s="4"/>
      <c r="R36" s="3" t="s">
        <v>37</v>
      </c>
    </row>
    <row r="37" spans="2:26" x14ac:dyDescent="0.55000000000000004">
      <c r="B37" s="4"/>
      <c r="C37" s="3" t="s">
        <v>38</v>
      </c>
      <c r="I37" s="4"/>
      <c r="J37" s="3" t="s">
        <v>39</v>
      </c>
      <c r="Q37" s="4"/>
      <c r="R37" s="3" t="s">
        <v>40</v>
      </c>
    </row>
    <row r="38" spans="2:26" x14ac:dyDescent="0.55000000000000004">
      <c r="B38" s="4"/>
      <c r="C38" s="3" t="s">
        <v>41</v>
      </c>
      <c r="I38" s="4"/>
      <c r="J38" s="3" t="s">
        <v>42</v>
      </c>
      <c r="Q38" s="4"/>
      <c r="R38" s="3" t="s">
        <v>43</v>
      </c>
    </row>
    <row r="39" spans="2:26" x14ac:dyDescent="0.55000000000000004">
      <c r="B39" s="4"/>
      <c r="C39" s="3" t="s">
        <v>44</v>
      </c>
      <c r="I39" s="4"/>
      <c r="J39" s="3" t="s">
        <v>45</v>
      </c>
      <c r="Q39" s="4"/>
      <c r="R39" s="3" t="s">
        <v>46</v>
      </c>
    </row>
    <row r="40" spans="2:26" x14ac:dyDescent="0.55000000000000004">
      <c r="B40" s="4"/>
      <c r="C40" s="3" t="s">
        <v>47</v>
      </c>
      <c r="I40" s="4"/>
      <c r="J40" s="3" t="s">
        <v>48</v>
      </c>
      <c r="Q40" s="4"/>
      <c r="R40" s="3" t="s">
        <v>49</v>
      </c>
    </row>
    <row r="41" spans="2:26" x14ac:dyDescent="0.55000000000000004">
      <c r="B41" s="4"/>
      <c r="C41" s="3" t="s">
        <v>50</v>
      </c>
      <c r="I41" s="4"/>
      <c r="J41" s="3" t="s">
        <v>51</v>
      </c>
      <c r="Q41" s="4"/>
      <c r="R41" s="3" t="s">
        <v>52</v>
      </c>
    </row>
    <row r="42" spans="2:26" x14ac:dyDescent="0.55000000000000004">
      <c r="B42" s="4"/>
      <c r="C42" s="3" t="s">
        <v>53</v>
      </c>
      <c r="F42" s="15"/>
      <c r="G42" s="16"/>
      <c r="H42" s="16"/>
      <c r="I42" s="16"/>
      <c r="J42" s="16"/>
      <c r="K42" s="16"/>
      <c r="L42" s="16"/>
      <c r="M42" s="16"/>
      <c r="N42" s="16"/>
      <c r="O42" s="16"/>
      <c r="P42" s="16"/>
      <c r="Q42" s="16"/>
      <c r="R42" s="16"/>
      <c r="S42" s="16"/>
      <c r="T42" s="16"/>
      <c r="U42" s="16"/>
      <c r="V42" s="16"/>
      <c r="W42" s="16"/>
      <c r="X42" s="16"/>
      <c r="Y42" s="17"/>
    </row>
    <row r="43" spans="2:26" x14ac:dyDescent="0.55000000000000004">
      <c r="B43" s="4"/>
    </row>
    <row r="44" spans="2:26" x14ac:dyDescent="0.55000000000000004">
      <c r="B44" s="4" t="s">
        <v>16</v>
      </c>
    </row>
    <row r="45" spans="2:26" ht="49" customHeight="1" x14ac:dyDescent="0.55000000000000004">
      <c r="B45" s="12"/>
      <c r="C45" s="13"/>
      <c r="D45" s="13"/>
      <c r="E45" s="13"/>
      <c r="F45" s="13"/>
      <c r="G45" s="13"/>
      <c r="H45" s="13"/>
      <c r="I45" s="13"/>
      <c r="J45" s="13"/>
      <c r="K45" s="13"/>
      <c r="L45" s="13"/>
      <c r="M45" s="13"/>
      <c r="N45" s="13"/>
      <c r="O45" s="13"/>
      <c r="P45" s="13"/>
      <c r="Q45" s="13"/>
      <c r="R45" s="13"/>
      <c r="S45" s="13"/>
      <c r="T45" s="13"/>
      <c r="U45" s="13"/>
      <c r="V45" s="13"/>
      <c r="W45" s="13"/>
      <c r="X45" s="13"/>
      <c r="Y45" s="13"/>
      <c r="Z45" s="14"/>
    </row>
    <row r="46" spans="2:26" ht="15.5" customHeight="1" x14ac:dyDescent="0.55000000000000004">
      <c r="B46" s="4"/>
      <c r="C46"/>
      <c r="D46"/>
      <c r="E46"/>
      <c r="F46"/>
      <c r="G46"/>
      <c r="H46"/>
      <c r="I46"/>
      <c r="J46"/>
      <c r="K46"/>
      <c r="L46"/>
      <c r="M46"/>
      <c r="N46"/>
      <c r="O46"/>
      <c r="P46"/>
      <c r="Q46"/>
      <c r="R46"/>
      <c r="S46"/>
      <c r="T46"/>
      <c r="U46"/>
      <c r="V46"/>
      <c r="W46"/>
      <c r="X46"/>
      <c r="Y46"/>
      <c r="Z46"/>
    </row>
    <row r="47" spans="2:26" x14ac:dyDescent="0.55000000000000004">
      <c r="B47" s="4" t="s">
        <v>17</v>
      </c>
    </row>
    <row r="48" spans="2:26" x14ac:dyDescent="0.55000000000000004">
      <c r="B48" s="4"/>
    </row>
    <row r="49" spans="2:26" x14ac:dyDescent="0.55000000000000004">
      <c r="B49" s="4"/>
      <c r="C49" s="3" t="s">
        <v>54</v>
      </c>
      <c r="N49" s="4"/>
      <c r="O49" s="3" t="s">
        <v>55</v>
      </c>
    </row>
    <row r="50" spans="2:26" x14ac:dyDescent="0.55000000000000004">
      <c r="B50" s="4"/>
      <c r="C50" s="3" t="s">
        <v>56</v>
      </c>
      <c r="N50" s="4"/>
      <c r="O50" s="3" t="s">
        <v>57</v>
      </c>
    </row>
    <row r="51" spans="2:26" x14ac:dyDescent="0.55000000000000004">
      <c r="B51" s="4"/>
      <c r="C51" s="3" t="s">
        <v>58</v>
      </c>
      <c r="N51" s="4"/>
      <c r="O51" s="3" t="s">
        <v>59</v>
      </c>
    </row>
    <row r="52" spans="2:26" x14ac:dyDescent="0.55000000000000004">
      <c r="B52" s="4"/>
      <c r="C52" s="3" t="s">
        <v>60</v>
      </c>
      <c r="N52" s="4"/>
      <c r="O52" s="3" t="s">
        <v>61</v>
      </c>
    </row>
    <row r="53" spans="2:26" x14ac:dyDescent="0.55000000000000004">
      <c r="B53" s="4"/>
      <c r="C53" s="3" t="s">
        <v>62</v>
      </c>
      <c r="N53" s="4"/>
      <c r="O53" s="3" t="s">
        <v>63</v>
      </c>
    </row>
    <row r="54" spans="2:26" x14ac:dyDescent="0.55000000000000004">
      <c r="B54" s="4"/>
      <c r="C54" s="3" t="s">
        <v>64</v>
      </c>
    </row>
    <row r="55" spans="2:26" x14ac:dyDescent="0.55000000000000004">
      <c r="B55" s="4"/>
      <c r="C55" s="3" t="s">
        <v>53</v>
      </c>
      <c r="F55" s="15"/>
      <c r="G55" s="16"/>
      <c r="H55" s="16"/>
      <c r="I55" s="16"/>
      <c r="J55" s="16"/>
      <c r="K55" s="16"/>
      <c r="L55" s="16"/>
      <c r="M55" s="16"/>
      <c r="N55" s="16"/>
      <c r="O55" s="16"/>
      <c r="P55" s="16"/>
      <c r="Q55" s="16"/>
      <c r="R55" s="16"/>
      <c r="S55" s="16"/>
      <c r="T55" s="16"/>
      <c r="U55" s="16"/>
      <c r="V55" s="16"/>
      <c r="W55" s="16"/>
      <c r="X55" s="16"/>
      <c r="Y55" s="17"/>
    </row>
    <row r="56" spans="2:26" x14ac:dyDescent="0.55000000000000004">
      <c r="B56" s="4"/>
      <c r="D56"/>
      <c r="E56"/>
      <c r="F56"/>
      <c r="G56"/>
      <c r="H56"/>
      <c r="I56"/>
      <c r="J56"/>
      <c r="K56"/>
      <c r="L56"/>
      <c r="M56"/>
      <c r="N56"/>
      <c r="O56"/>
      <c r="P56"/>
      <c r="Q56"/>
      <c r="R56"/>
      <c r="S56"/>
      <c r="T56"/>
      <c r="U56"/>
      <c r="V56"/>
      <c r="W56"/>
      <c r="X56"/>
      <c r="Y56"/>
    </row>
    <row r="57" spans="2:26" x14ac:dyDescent="0.55000000000000004">
      <c r="B57" s="4"/>
    </row>
    <row r="58" spans="2:26" x14ac:dyDescent="0.55000000000000004">
      <c r="B58" s="4" t="s">
        <v>18</v>
      </c>
    </row>
    <row r="59" spans="2:26" x14ac:dyDescent="0.55000000000000004">
      <c r="B59" s="4"/>
      <c r="C59" s="1" t="s">
        <v>65</v>
      </c>
      <c r="I59" s="4"/>
      <c r="J59" s="1" t="s">
        <v>66</v>
      </c>
    </row>
    <row r="60" spans="2:26" x14ac:dyDescent="0.55000000000000004">
      <c r="B60" s="4"/>
    </row>
    <row r="61" spans="2:26" x14ac:dyDescent="0.55000000000000004">
      <c r="B61" s="4" t="s">
        <v>19</v>
      </c>
    </row>
    <row r="62" spans="2:26" ht="49" customHeight="1" x14ac:dyDescent="0.55000000000000004">
      <c r="B62" s="12"/>
      <c r="C62" s="13"/>
      <c r="D62" s="13"/>
      <c r="E62" s="13"/>
      <c r="F62" s="13"/>
      <c r="G62" s="13"/>
      <c r="H62" s="13"/>
      <c r="I62" s="13"/>
      <c r="J62" s="13"/>
      <c r="K62" s="13"/>
      <c r="L62" s="13"/>
      <c r="M62" s="13"/>
      <c r="N62" s="13"/>
      <c r="O62" s="13"/>
      <c r="P62" s="13"/>
      <c r="Q62" s="13"/>
      <c r="R62" s="13"/>
      <c r="S62" s="13"/>
      <c r="T62" s="13"/>
      <c r="U62" s="13"/>
      <c r="V62" s="13"/>
      <c r="W62" s="13"/>
      <c r="X62" s="13"/>
      <c r="Y62" s="13"/>
      <c r="Z62" s="14"/>
    </row>
    <row r="63" spans="2:26" ht="15.5" customHeight="1" x14ac:dyDescent="0.55000000000000004">
      <c r="B63" s="4"/>
      <c r="C63"/>
      <c r="D63"/>
      <c r="E63"/>
      <c r="F63"/>
      <c r="G63"/>
      <c r="H63"/>
      <c r="I63"/>
      <c r="J63"/>
      <c r="K63"/>
      <c r="L63"/>
      <c r="M63"/>
      <c r="N63"/>
      <c r="O63"/>
      <c r="P63"/>
      <c r="Q63"/>
      <c r="R63"/>
      <c r="S63"/>
      <c r="T63"/>
      <c r="U63"/>
      <c r="V63"/>
      <c r="W63"/>
      <c r="X63"/>
      <c r="Y63"/>
      <c r="Z63"/>
    </row>
    <row r="64" spans="2:26" x14ac:dyDescent="0.55000000000000004">
      <c r="B64" s="4" t="s">
        <v>108</v>
      </c>
    </row>
    <row r="65" spans="2:26" x14ac:dyDescent="0.55000000000000004">
      <c r="B65" s="4"/>
      <c r="C65" s="1" t="s">
        <v>68</v>
      </c>
      <c r="F65" s="4"/>
      <c r="G65" s="1" t="s">
        <v>67</v>
      </c>
      <c r="J65" s="4"/>
      <c r="K65" s="1" t="s">
        <v>69</v>
      </c>
    </row>
    <row r="66" spans="2:26" x14ac:dyDescent="0.55000000000000004">
      <c r="B66" s="4"/>
    </row>
    <row r="67" spans="2:26" x14ac:dyDescent="0.55000000000000004">
      <c r="B67" s="4" t="s">
        <v>21</v>
      </c>
    </row>
    <row r="68" spans="2:26" x14ac:dyDescent="0.55000000000000004">
      <c r="B68" s="4"/>
      <c r="C68" s="3" t="s">
        <v>70</v>
      </c>
      <c r="F68" s="4"/>
      <c r="G68" s="3" t="s">
        <v>71</v>
      </c>
      <c r="J68" s="4"/>
      <c r="K68" s="3" t="s">
        <v>72</v>
      </c>
      <c r="N68" s="4"/>
      <c r="O68" s="3" t="s">
        <v>73</v>
      </c>
      <c r="R68" s="4"/>
      <c r="S68" s="3" t="s">
        <v>74</v>
      </c>
      <c r="V68" s="4"/>
      <c r="W68" s="3" t="s">
        <v>75</v>
      </c>
    </row>
    <row r="69" spans="2:26" x14ac:dyDescent="0.55000000000000004">
      <c r="B69" s="4"/>
      <c r="C69" s="3" t="s">
        <v>76</v>
      </c>
      <c r="F69" s="4"/>
      <c r="G69" s="3" t="s">
        <v>77</v>
      </c>
      <c r="J69" s="4"/>
      <c r="K69" s="3" t="s">
        <v>78</v>
      </c>
      <c r="N69" s="4"/>
      <c r="O69" s="3" t="s">
        <v>79</v>
      </c>
      <c r="R69" s="4"/>
      <c r="S69" s="3" t="s">
        <v>80</v>
      </c>
      <c r="V69" s="4"/>
      <c r="W69" s="3" t="s">
        <v>81</v>
      </c>
      <c r="X69" s="3"/>
    </row>
    <row r="70" spans="2:26" x14ac:dyDescent="0.55000000000000004">
      <c r="B70" s="4"/>
      <c r="C70" s="3"/>
      <c r="F70" s="3"/>
      <c r="I70" s="3"/>
      <c r="L70" s="3"/>
      <c r="O70" s="3"/>
      <c r="R70" s="3"/>
      <c r="S70" s="3"/>
      <c r="T70" s="3"/>
      <c r="U70" s="3"/>
      <c r="V70" s="3"/>
      <c r="W70" s="3"/>
      <c r="X70" s="3"/>
    </row>
    <row r="71" spans="2:26" x14ac:dyDescent="0.55000000000000004">
      <c r="B71" s="4" t="s">
        <v>22</v>
      </c>
    </row>
    <row r="72" spans="2:26" x14ac:dyDescent="0.55000000000000004">
      <c r="B72" s="4"/>
      <c r="C72" s="1" t="s">
        <v>82</v>
      </c>
      <c r="I72" s="4"/>
      <c r="J72" s="1" t="s">
        <v>83</v>
      </c>
    </row>
    <row r="73" spans="2:26" x14ac:dyDescent="0.55000000000000004">
      <c r="B73" s="4"/>
    </row>
    <row r="74" spans="2:26" x14ac:dyDescent="0.55000000000000004">
      <c r="B74" s="4" t="s">
        <v>92</v>
      </c>
    </row>
    <row r="75" spans="2:26" x14ac:dyDescent="0.55000000000000004">
      <c r="B75" s="4" t="s">
        <v>23</v>
      </c>
    </row>
    <row r="76" spans="2:26" ht="49" customHeight="1" x14ac:dyDescent="0.55000000000000004">
      <c r="B76" s="12"/>
      <c r="C76" s="13"/>
      <c r="D76" s="13"/>
      <c r="E76" s="13"/>
      <c r="F76" s="13"/>
      <c r="G76" s="13"/>
      <c r="H76" s="13"/>
      <c r="I76" s="13"/>
      <c r="J76" s="13"/>
      <c r="K76" s="13"/>
      <c r="L76" s="13"/>
      <c r="M76" s="13"/>
      <c r="N76" s="13"/>
      <c r="O76" s="13"/>
      <c r="P76" s="13"/>
      <c r="Q76" s="13"/>
      <c r="R76" s="13"/>
      <c r="S76" s="13"/>
      <c r="T76" s="13"/>
      <c r="U76" s="13"/>
      <c r="V76" s="13"/>
      <c r="W76" s="13"/>
      <c r="X76" s="13"/>
      <c r="Y76" s="13"/>
      <c r="Z76" s="14"/>
    </row>
    <row r="77" spans="2:26" x14ac:dyDescent="0.55000000000000004">
      <c r="B77" s="4"/>
    </row>
    <row r="78" spans="2:26" ht="149" customHeight="1" x14ac:dyDescent="0.55000000000000004">
      <c r="B78" s="10" t="s">
        <v>109</v>
      </c>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2:26" x14ac:dyDescent="0.55000000000000004">
      <c r="B79" s="1"/>
    </row>
    <row r="81" spans="2:16" x14ac:dyDescent="0.55000000000000004">
      <c r="B81" s="3"/>
      <c r="C81" s="3"/>
      <c r="E81" s="3"/>
      <c r="F81" s="3"/>
      <c r="G81" s="3"/>
      <c r="H81" s="3"/>
      <c r="I81" s="3"/>
      <c r="J81" s="3"/>
      <c r="K81" s="3"/>
      <c r="L81" s="3"/>
      <c r="M81" s="3"/>
      <c r="N81" s="3"/>
      <c r="O81" s="3"/>
      <c r="P81" s="3"/>
    </row>
    <row r="82" spans="2:16" x14ac:dyDescent="0.55000000000000004">
      <c r="B82" s="3"/>
      <c r="C82" s="3"/>
    </row>
    <row r="83" spans="2:16" x14ac:dyDescent="0.55000000000000004">
      <c r="B83" s="3"/>
      <c r="C83" s="3"/>
    </row>
    <row r="84" spans="2:16" x14ac:dyDescent="0.55000000000000004">
      <c r="B84" s="3"/>
      <c r="C84" s="3"/>
    </row>
    <row r="85" spans="2:16" x14ac:dyDescent="0.55000000000000004">
      <c r="B85" s="3"/>
      <c r="C85" s="3"/>
    </row>
    <row r="86" spans="2:16" x14ac:dyDescent="0.55000000000000004">
      <c r="B86" s="3"/>
      <c r="C86" s="3"/>
    </row>
    <row r="87" spans="2:16" x14ac:dyDescent="0.55000000000000004">
      <c r="B87" s="3"/>
      <c r="C87" s="3"/>
    </row>
    <row r="88" spans="2:16" x14ac:dyDescent="0.55000000000000004">
      <c r="B88" s="3"/>
      <c r="C88" s="3"/>
    </row>
    <row r="89" spans="2:16" x14ac:dyDescent="0.55000000000000004">
      <c r="B89" s="3"/>
      <c r="C89" s="3"/>
    </row>
    <row r="90" spans="2:16" x14ac:dyDescent="0.55000000000000004">
      <c r="B90" s="3"/>
      <c r="C90" s="3"/>
    </row>
    <row r="91" spans="2:16" x14ac:dyDescent="0.55000000000000004">
      <c r="B91" s="3"/>
      <c r="C91" s="3"/>
    </row>
    <row r="92" spans="2:16" x14ac:dyDescent="0.55000000000000004">
      <c r="B92" s="3"/>
      <c r="C92" s="3"/>
    </row>
    <row r="93" spans="2:16" x14ac:dyDescent="0.55000000000000004">
      <c r="B93" s="3"/>
    </row>
    <row r="94" spans="2:16" x14ac:dyDescent="0.55000000000000004">
      <c r="B94" s="3"/>
    </row>
    <row r="95" spans="2:16" x14ac:dyDescent="0.55000000000000004">
      <c r="B95" s="3"/>
    </row>
    <row r="96" spans="2:16" x14ac:dyDescent="0.55000000000000004">
      <c r="B96" s="3"/>
    </row>
    <row r="97" spans="2:2" x14ac:dyDescent="0.55000000000000004">
      <c r="B97" s="3"/>
    </row>
    <row r="98" spans="2:2" x14ac:dyDescent="0.55000000000000004">
      <c r="B98" s="3"/>
    </row>
    <row r="99" spans="2:2" x14ac:dyDescent="0.55000000000000004">
      <c r="B99" s="3"/>
    </row>
    <row r="100" spans="2:2" x14ac:dyDescent="0.55000000000000004">
      <c r="B100" s="3"/>
    </row>
    <row r="101" spans="2:2" x14ac:dyDescent="0.55000000000000004">
      <c r="B101" s="3"/>
    </row>
    <row r="102" spans="2:2" x14ac:dyDescent="0.55000000000000004">
      <c r="B102" s="3"/>
    </row>
    <row r="103" spans="2:2" x14ac:dyDescent="0.55000000000000004">
      <c r="B103" s="3"/>
    </row>
    <row r="104" spans="2:2" x14ac:dyDescent="0.55000000000000004">
      <c r="B104" s="3"/>
    </row>
    <row r="105" spans="2:2" x14ac:dyDescent="0.55000000000000004">
      <c r="B105" s="3"/>
    </row>
    <row r="106" spans="2:2" x14ac:dyDescent="0.55000000000000004">
      <c r="B106" s="3"/>
    </row>
    <row r="107" spans="2:2" x14ac:dyDescent="0.55000000000000004">
      <c r="B107" s="3"/>
    </row>
    <row r="108" spans="2:2" x14ac:dyDescent="0.55000000000000004">
      <c r="B108" s="3"/>
    </row>
  </sheetData>
  <mergeCells count="28">
    <mergeCell ref="B6:Z6"/>
    <mergeCell ref="B3:Z3"/>
    <mergeCell ref="B1:Z1"/>
    <mergeCell ref="B15:G15"/>
    <mergeCell ref="H14:Z14"/>
    <mergeCell ref="H15:Z15"/>
    <mergeCell ref="B11:Z11"/>
    <mergeCell ref="H21:Z21"/>
    <mergeCell ref="B14:G14"/>
    <mergeCell ref="B16:G16"/>
    <mergeCell ref="B17:G17"/>
    <mergeCell ref="B18:G18"/>
    <mergeCell ref="B19:G19"/>
    <mergeCell ref="B20:G20"/>
    <mergeCell ref="B21:G21"/>
    <mergeCell ref="H16:Z16"/>
    <mergeCell ref="I17:K17"/>
    <mergeCell ref="L17:Z17"/>
    <mergeCell ref="H19:Z19"/>
    <mergeCell ref="H18:Z18"/>
    <mergeCell ref="H20:Z20"/>
    <mergeCell ref="B78:Z78"/>
    <mergeCell ref="B76:Z76"/>
    <mergeCell ref="B62:Z62"/>
    <mergeCell ref="B28:Z28"/>
    <mergeCell ref="B45:Z45"/>
    <mergeCell ref="F42:Y42"/>
    <mergeCell ref="F55:Y55"/>
  </mergeCells>
  <phoneticPr fontId="1"/>
  <printOptions horizontalCentered="1"/>
  <pageMargins left="0.70866141732283472" right="0.70866141732283472" top="0.55118110236220474" bottom="0.55118110236220474" header="0.31496062992125984" footer="0.31496062992125984"/>
  <pageSetup paperSize="9" scale="93"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0</xdr:colOff>
                    <xdr:row>24</xdr:row>
                    <xdr:rowOff>0</xdr:rowOff>
                  </from>
                  <to>
                    <xdr:col>1</xdr:col>
                    <xdr:colOff>228600</xdr:colOff>
                    <xdr:row>24</xdr:row>
                    <xdr:rowOff>184150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12</xdr:col>
                    <xdr:colOff>0</xdr:colOff>
                    <xdr:row>24</xdr:row>
                    <xdr:rowOff>0</xdr:rowOff>
                  </from>
                  <to>
                    <xdr:col>12</xdr:col>
                    <xdr:colOff>228600</xdr:colOff>
                    <xdr:row>24</xdr:row>
                    <xdr:rowOff>177800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23</xdr:col>
                    <xdr:colOff>0</xdr:colOff>
                    <xdr:row>24</xdr:row>
                    <xdr:rowOff>0</xdr:rowOff>
                  </from>
                  <to>
                    <xdr:col>23</xdr:col>
                    <xdr:colOff>228600</xdr:colOff>
                    <xdr:row>24</xdr:row>
                    <xdr:rowOff>184150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xdr:col>
                    <xdr:colOff>0</xdr:colOff>
                    <xdr:row>32</xdr:row>
                    <xdr:rowOff>0</xdr:rowOff>
                  </from>
                  <to>
                    <xdr:col>1</xdr:col>
                    <xdr:colOff>228600</xdr:colOff>
                    <xdr:row>32</xdr:row>
                    <xdr:rowOff>177800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8</xdr:col>
                    <xdr:colOff>0</xdr:colOff>
                    <xdr:row>32</xdr:row>
                    <xdr:rowOff>0</xdr:rowOff>
                  </from>
                  <to>
                    <xdr:col>8</xdr:col>
                    <xdr:colOff>228600</xdr:colOff>
                    <xdr:row>32</xdr:row>
                    <xdr:rowOff>184150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16</xdr:col>
                    <xdr:colOff>0</xdr:colOff>
                    <xdr:row>32</xdr:row>
                    <xdr:rowOff>0</xdr:rowOff>
                  </from>
                  <to>
                    <xdr:col>16</xdr:col>
                    <xdr:colOff>228600</xdr:colOff>
                    <xdr:row>32</xdr:row>
                    <xdr:rowOff>177800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xdr:col>
                    <xdr:colOff>0</xdr:colOff>
                    <xdr:row>33</xdr:row>
                    <xdr:rowOff>0</xdr:rowOff>
                  </from>
                  <to>
                    <xdr:col>1</xdr:col>
                    <xdr:colOff>228600</xdr:colOff>
                    <xdr:row>33</xdr:row>
                    <xdr:rowOff>184150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8</xdr:col>
                    <xdr:colOff>0</xdr:colOff>
                    <xdr:row>33</xdr:row>
                    <xdr:rowOff>0</xdr:rowOff>
                  </from>
                  <to>
                    <xdr:col>8</xdr:col>
                    <xdr:colOff>228600</xdr:colOff>
                    <xdr:row>33</xdr:row>
                    <xdr:rowOff>177800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16</xdr:col>
                    <xdr:colOff>0</xdr:colOff>
                    <xdr:row>33</xdr:row>
                    <xdr:rowOff>0</xdr:rowOff>
                  </from>
                  <to>
                    <xdr:col>16</xdr:col>
                    <xdr:colOff>228600</xdr:colOff>
                    <xdr:row>33</xdr:row>
                    <xdr:rowOff>184150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xdr:col>
                    <xdr:colOff>0</xdr:colOff>
                    <xdr:row>34</xdr:row>
                    <xdr:rowOff>0</xdr:rowOff>
                  </from>
                  <to>
                    <xdr:col>1</xdr:col>
                    <xdr:colOff>228600</xdr:colOff>
                    <xdr:row>34</xdr:row>
                    <xdr:rowOff>177800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8</xdr:col>
                    <xdr:colOff>0</xdr:colOff>
                    <xdr:row>34</xdr:row>
                    <xdr:rowOff>0</xdr:rowOff>
                  </from>
                  <to>
                    <xdr:col>8</xdr:col>
                    <xdr:colOff>228600</xdr:colOff>
                    <xdr:row>34</xdr:row>
                    <xdr:rowOff>184150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16</xdr:col>
                    <xdr:colOff>0</xdr:colOff>
                    <xdr:row>34</xdr:row>
                    <xdr:rowOff>0</xdr:rowOff>
                  </from>
                  <to>
                    <xdr:col>16</xdr:col>
                    <xdr:colOff>228600</xdr:colOff>
                    <xdr:row>34</xdr:row>
                    <xdr:rowOff>177800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xdr:col>
                    <xdr:colOff>0</xdr:colOff>
                    <xdr:row>35</xdr:row>
                    <xdr:rowOff>0</xdr:rowOff>
                  </from>
                  <to>
                    <xdr:col>1</xdr:col>
                    <xdr:colOff>228600</xdr:colOff>
                    <xdr:row>35</xdr:row>
                    <xdr:rowOff>184150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8</xdr:col>
                    <xdr:colOff>0</xdr:colOff>
                    <xdr:row>35</xdr:row>
                    <xdr:rowOff>0</xdr:rowOff>
                  </from>
                  <to>
                    <xdr:col>8</xdr:col>
                    <xdr:colOff>228600</xdr:colOff>
                    <xdr:row>35</xdr:row>
                    <xdr:rowOff>177800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16</xdr:col>
                    <xdr:colOff>0</xdr:colOff>
                    <xdr:row>35</xdr:row>
                    <xdr:rowOff>0</xdr:rowOff>
                  </from>
                  <to>
                    <xdr:col>16</xdr:col>
                    <xdr:colOff>228600</xdr:colOff>
                    <xdr:row>35</xdr:row>
                    <xdr:rowOff>184150</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1</xdr:col>
                    <xdr:colOff>0</xdr:colOff>
                    <xdr:row>36</xdr:row>
                    <xdr:rowOff>0</xdr:rowOff>
                  </from>
                  <to>
                    <xdr:col>1</xdr:col>
                    <xdr:colOff>228600</xdr:colOff>
                    <xdr:row>36</xdr:row>
                    <xdr:rowOff>177800</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8</xdr:col>
                    <xdr:colOff>0</xdr:colOff>
                    <xdr:row>36</xdr:row>
                    <xdr:rowOff>0</xdr:rowOff>
                  </from>
                  <to>
                    <xdr:col>8</xdr:col>
                    <xdr:colOff>228600</xdr:colOff>
                    <xdr:row>36</xdr:row>
                    <xdr:rowOff>184150</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16</xdr:col>
                    <xdr:colOff>0</xdr:colOff>
                    <xdr:row>36</xdr:row>
                    <xdr:rowOff>0</xdr:rowOff>
                  </from>
                  <to>
                    <xdr:col>16</xdr:col>
                    <xdr:colOff>228600</xdr:colOff>
                    <xdr:row>36</xdr:row>
                    <xdr:rowOff>177800</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1</xdr:col>
                    <xdr:colOff>0</xdr:colOff>
                    <xdr:row>37</xdr:row>
                    <xdr:rowOff>0</xdr:rowOff>
                  </from>
                  <to>
                    <xdr:col>1</xdr:col>
                    <xdr:colOff>228600</xdr:colOff>
                    <xdr:row>37</xdr:row>
                    <xdr:rowOff>184150</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8</xdr:col>
                    <xdr:colOff>0</xdr:colOff>
                    <xdr:row>37</xdr:row>
                    <xdr:rowOff>0</xdr:rowOff>
                  </from>
                  <to>
                    <xdr:col>8</xdr:col>
                    <xdr:colOff>228600</xdr:colOff>
                    <xdr:row>37</xdr:row>
                    <xdr:rowOff>177800</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16</xdr:col>
                    <xdr:colOff>0</xdr:colOff>
                    <xdr:row>37</xdr:row>
                    <xdr:rowOff>0</xdr:rowOff>
                  </from>
                  <to>
                    <xdr:col>16</xdr:col>
                    <xdr:colOff>228600</xdr:colOff>
                    <xdr:row>37</xdr:row>
                    <xdr:rowOff>184150</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1</xdr:col>
                    <xdr:colOff>0</xdr:colOff>
                    <xdr:row>38</xdr:row>
                    <xdr:rowOff>0</xdr:rowOff>
                  </from>
                  <to>
                    <xdr:col>1</xdr:col>
                    <xdr:colOff>228600</xdr:colOff>
                    <xdr:row>38</xdr:row>
                    <xdr:rowOff>177800</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8</xdr:col>
                    <xdr:colOff>0</xdr:colOff>
                    <xdr:row>38</xdr:row>
                    <xdr:rowOff>0</xdr:rowOff>
                  </from>
                  <to>
                    <xdr:col>8</xdr:col>
                    <xdr:colOff>228600</xdr:colOff>
                    <xdr:row>38</xdr:row>
                    <xdr:rowOff>184150</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16</xdr:col>
                    <xdr:colOff>0</xdr:colOff>
                    <xdr:row>38</xdr:row>
                    <xdr:rowOff>0</xdr:rowOff>
                  </from>
                  <to>
                    <xdr:col>16</xdr:col>
                    <xdr:colOff>228600</xdr:colOff>
                    <xdr:row>38</xdr:row>
                    <xdr:rowOff>177800</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1</xdr:col>
                    <xdr:colOff>0</xdr:colOff>
                    <xdr:row>39</xdr:row>
                    <xdr:rowOff>0</xdr:rowOff>
                  </from>
                  <to>
                    <xdr:col>1</xdr:col>
                    <xdr:colOff>228600</xdr:colOff>
                    <xdr:row>39</xdr:row>
                    <xdr:rowOff>184150</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8</xdr:col>
                    <xdr:colOff>0</xdr:colOff>
                    <xdr:row>39</xdr:row>
                    <xdr:rowOff>0</xdr:rowOff>
                  </from>
                  <to>
                    <xdr:col>8</xdr:col>
                    <xdr:colOff>228600</xdr:colOff>
                    <xdr:row>39</xdr:row>
                    <xdr:rowOff>177800</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16</xdr:col>
                    <xdr:colOff>0</xdr:colOff>
                    <xdr:row>39</xdr:row>
                    <xdr:rowOff>0</xdr:rowOff>
                  </from>
                  <to>
                    <xdr:col>16</xdr:col>
                    <xdr:colOff>228600</xdr:colOff>
                    <xdr:row>39</xdr:row>
                    <xdr:rowOff>184150</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1</xdr:col>
                    <xdr:colOff>0</xdr:colOff>
                    <xdr:row>40</xdr:row>
                    <xdr:rowOff>0</xdr:rowOff>
                  </from>
                  <to>
                    <xdr:col>1</xdr:col>
                    <xdr:colOff>228600</xdr:colOff>
                    <xdr:row>40</xdr:row>
                    <xdr:rowOff>177800</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8</xdr:col>
                    <xdr:colOff>0</xdr:colOff>
                    <xdr:row>40</xdr:row>
                    <xdr:rowOff>0</xdr:rowOff>
                  </from>
                  <to>
                    <xdr:col>8</xdr:col>
                    <xdr:colOff>228600</xdr:colOff>
                    <xdr:row>40</xdr:row>
                    <xdr:rowOff>184150</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16</xdr:col>
                    <xdr:colOff>0</xdr:colOff>
                    <xdr:row>40</xdr:row>
                    <xdr:rowOff>0</xdr:rowOff>
                  </from>
                  <to>
                    <xdr:col>16</xdr:col>
                    <xdr:colOff>228600</xdr:colOff>
                    <xdr:row>40</xdr:row>
                    <xdr:rowOff>177800</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1</xdr:col>
                    <xdr:colOff>0</xdr:colOff>
                    <xdr:row>41</xdr:row>
                    <xdr:rowOff>0</xdr:rowOff>
                  </from>
                  <to>
                    <xdr:col>1</xdr:col>
                    <xdr:colOff>228600</xdr:colOff>
                    <xdr:row>41</xdr:row>
                    <xdr:rowOff>184150</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1</xdr:col>
                    <xdr:colOff>0</xdr:colOff>
                    <xdr:row>48</xdr:row>
                    <xdr:rowOff>0</xdr:rowOff>
                  </from>
                  <to>
                    <xdr:col>1</xdr:col>
                    <xdr:colOff>228600</xdr:colOff>
                    <xdr:row>48</xdr:row>
                    <xdr:rowOff>177800</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13</xdr:col>
                    <xdr:colOff>0</xdr:colOff>
                    <xdr:row>47</xdr:row>
                    <xdr:rowOff>203200</xdr:rowOff>
                  </from>
                  <to>
                    <xdr:col>13</xdr:col>
                    <xdr:colOff>228600</xdr:colOff>
                    <xdr:row>48</xdr:row>
                    <xdr:rowOff>190500</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1</xdr:col>
                    <xdr:colOff>0</xdr:colOff>
                    <xdr:row>49</xdr:row>
                    <xdr:rowOff>0</xdr:rowOff>
                  </from>
                  <to>
                    <xdr:col>1</xdr:col>
                    <xdr:colOff>228600</xdr:colOff>
                    <xdr:row>49</xdr:row>
                    <xdr:rowOff>177800</xdr:rowOff>
                  </to>
                </anchor>
              </controlPr>
            </control>
          </mc:Choice>
        </mc:AlternateContent>
        <mc:AlternateContent xmlns:mc="http://schemas.openxmlformats.org/markup-compatibility/2006">
          <mc:Choice Requires="x14">
            <control shapeId="2087" r:id="rId38" name="Check Box 39">
              <controlPr defaultSize="0" autoFill="0" autoLine="0" autoPict="0">
                <anchor moveWithCells="1">
                  <from>
                    <xdr:col>13</xdr:col>
                    <xdr:colOff>0</xdr:colOff>
                    <xdr:row>49</xdr:row>
                    <xdr:rowOff>0</xdr:rowOff>
                  </from>
                  <to>
                    <xdr:col>13</xdr:col>
                    <xdr:colOff>228600</xdr:colOff>
                    <xdr:row>49</xdr:row>
                    <xdr:rowOff>184150</xdr:rowOff>
                  </to>
                </anchor>
              </controlPr>
            </control>
          </mc:Choice>
        </mc:AlternateContent>
        <mc:AlternateContent xmlns:mc="http://schemas.openxmlformats.org/markup-compatibility/2006">
          <mc:Choice Requires="x14">
            <control shapeId="2088" r:id="rId39" name="Check Box 40">
              <controlPr defaultSize="0" autoFill="0" autoLine="0" autoPict="0">
                <anchor moveWithCells="1">
                  <from>
                    <xdr:col>1</xdr:col>
                    <xdr:colOff>0</xdr:colOff>
                    <xdr:row>50</xdr:row>
                    <xdr:rowOff>0</xdr:rowOff>
                  </from>
                  <to>
                    <xdr:col>1</xdr:col>
                    <xdr:colOff>228600</xdr:colOff>
                    <xdr:row>50</xdr:row>
                    <xdr:rowOff>177800</xdr:rowOff>
                  </to>
                </anchor>
              </controlPr>
            </control>
          </mc:Choice>
        </mc:AlternateContent>
        <mc:AlternateContent xmlns:mc="http://schemas.openxmlformats.org/markup-compatibility/2006">
          <mc:Choice Requires="x14">
            <control shapeId="2089" r:id="rId40" name="Check Box 41">
              <controlPr defaultSize="0" autoFill="0" autoLine="0" autoPict="0">
                <anchor moveWithCells="1">
                  <from>
                    <xdr:col>13</xdr:col>
                    <xdr:colOff>0</xdr:colOff>
                    <xdr:row>50</xdr:row>
                    <xdr:rowOff>0</xdr:rowOff>
                  </from>
                  <to>
                    <xdr:col>13</xdr:col>
                    <xdr:colOff>228600</xdr:colOff>
                    <xdr:row>50</xdr:row>
                    <xdr:rowOff>184150</xdr:rowOff>
                  </to>
                </anchor>
              </controlPr>
            </control>
          </mc:Choice>
        </mc:AlternateContent>
        <mc:AlternateContent xmlns:mc="http://schemas.openxmlformats.org/markup-compatibility/2006">
          <mc:Choice Requires="x14">
            <control shapeId="2090" r:id="rId41" name="Check Box 42">
              <controlPr defaultSize="0" autoFill="0" autoLine="0" autoPict="0">
                <anchor moveWithCells="1">
                  <from>
                    <xdr:col>1</xdr:col>
                    <xdr:colOff>0</xdr:colOff>
                    <xdr:row>51</xdr:row>
                    <xdr:rowOff>0</xdr:rowOff>
                  </from>
                  <to>
                    <xdr:col>1</xdr:col>
                    <xdr:colOff>228600</xdr:colOff>
                    <xdr:row>51</xdr:row>
                    <xdr:rowOff>177800</xdr:rowOff>
                  </to>
                </anchor>
              </controlPr>
            </control>
          </mc:Choice>
        </mc:AlternateContent>
        <mc:AlternateContent xmlns:mc="http://schemas.openxmlformats.org/markup-compatibility/2006">
          <mc:Choice Requires="x14">
            <control shapeId="2091" r:id="rId42" name="Check Box 43">
              <controlPr defaultSize="0" autoFill="0" autoLine="0" autoPict="0">
                <anchor moveWithCells="1">
                  <from>
                    <xdr:col>13</xdr:col>
                    <xdr:colOff>0</xdr:colOff>
                    <xdr:row>51</xdr:row>
                    <xdr:rowOff>0</xdr:rowOff>
                  </from>
                  <to>
                    <xdr:col>13</xdr:col>
                    <xdr:colOff>228600</xdr:colOff>
                    <xdr:row>51</xdr:row>
                    <xdr:rowOff>184150</xdr:rowOff>
                  </to>
                </anchor>
              </controlPr>
            </control>
          </mc:Choice>
        </mc:AlternateContent>
        <mc:AlternateContent xmlns:mc="http://schemas.openxmlformats.org/markup-compatibility/2006">
          <mc:Choice Requires="x14">
            <control shapeId="2092" r:id="rId43" name="Check Box 44">
              <controlPr defaultSize="0" autoFill="0" autoLine="0" autoPict="0">
                <anchor moveWithCells="1">
                  <from>
                    <xdr:col>1</xdr:col>
                    <xdr:colOff>0</xdr:colOff>
                    <xdr:row>52</xdr:row>
                    <xdr:rowOff>0</xdr:rowOff>
                  </from>
                  <to>
                    <xdr:col>1</xdr:col>
                    <xdr:colOff>228600</xdr:colOff>
                    <xdr:row>52</xdr:row>
                    <xdr:rowOff>177800</xdr:rowOff>
                  </to>
                </anchor>
              </controlPr>
            </control>
          </mc:Choice>
        </mc:AlternateContent>
        <mc:AlternateContent xmlns:mc="http://schemas.openxmlformats.org/markup-compatibility/2006">
          <mc:Choice Requires="x14">
            <control shapeId="2093" r:id="rId44" name="Check Box 45">
              <controlPr defaultSize="0" autoFill="0" autoLine="0" autoPict="0">
                <anchor moveWithCells="1">
                  <from>
                    <xdr:col>13</xdr:col>
                    <xdr:colOff>0</xdr:colOff>
                    <xdr:row>52</xdr:row>
                    <xdr:rowOff>0</xdr:rowOff>
                  </from>
                  <to>
                    <xdr:col>13</xdr:col>
                    <xdr:colOff>228600</xdr:colOff>
                    <xdr:row>52</xdr:row>
                    <xdr:rowOff>184150</xdr:rowOff>
                  </to>
                </anchor>
              </controlPr>
            </control>
          </mc:Choice>
        </mc:AlternateContent>
        <mc:AlternateContent xmlns:mc="http://schemas.openxmlformats.org/markup-compatibility/2006">
          <mc:Choice Requires="x14">
            <control shapeId="2094" r:id="rId45" name="Check Box 46">
              <controlPr defaultSize="0" autoFill="0" autoLine="0" autoPict="0">
                <anchor moveWithCells="1">
                  <from>
                    <xdr:col>1</xdr:col>
                    <xdr:colOff>0</xdr:colOff>
                    <xdr:row>53</xdr:row>
                    <xdr:rowOff>0</xdr:rowOff>
                  </from>
                  <to>
                    <xdr:col>1</xdr:col>
                    <xdr:colOff>228600</xdr:colOff>
                    <xdr:row>53</xdr:row>
                    <xdr:rowOff>177800</xdr:rowOff>
                  </to>
                </anchor>
              </controlPr>
            </control>
          </mc:Choice>
        </mc:AlternateContent>
        <mc:AlternateContent xmlns:mc="http://schemas.openxmlformats.org/markup-compatibility/2006">
          <mc:Choice Requires="x14">
            <control shapeId="2095" r:id="rId46" name="Check Box 47">
              <controlPr defaultSize="0" autoFill="0" autoLine="0" autoPict="0">
                <anchor moveWithCells="1">
                  <from>
                    <xdr:col>1</xdr:col>
                    <xdr:colOff>0</xdr:colOff>
                    <xdr:row>54</xdr:row>
                    <xdr:rowOff>0</xdr:rowOff>
                  </from>
                  <to>
                    <xdr:col>1</xdr:col>
                    <xdr:colOff>228600</xdr:colOff>
                    <xdr:row>54</xdr:row>
                    <xdr:rowOff>184150</xdr:rowOff>
                  </to>
                </anchor>
              </controlPr>
            </control>
          </mc:Choice>
        </mc:AlternateContent>
        <mc:AlternateContent xmlns:mc="http://schemas.openxmlformats.org/markup-compatibility/2006">
          <mc:Choice Requires="x14">
            <control shapeId="2096" r:id="rId47" name="Check Box 48">
              <controlPr defaultSize="0" autoFill="0" autoLine="0" autoPict="0">
                <anchor moveWithCells="1">
                  <from>
                    <xdr:col>1</xdr:col>
                    <xdr:colOff>0</xdr:colOff>
                    <xdr:row>67</xdr:row>
                    <xdr:rowOff>0</xdr:rowOff>
                  </from>
                  <to>
                    <xdr:col>1</xdr:col>
                    <xdr:colOff>228600</xdr:colOff>
                    <xdr:row>67</xdr:row>
                    <xdr:rowOff>177800</xdr:rowOff>
                  </to>
                </anchor>
              </controlPr>
            </control>
          </mc:Choice>
        </mc:AlternateContent>
        <mc:AlternateContent xmlns:mc="http://schemas.openxmlformats.org/markup-compatibility/2006">
          <mc:Choice Requires="x14">
            <control shapeId="2097" r:id="rId48" name="Check Box 49">
              <controlPr defaultSize="0" autoFill="0" autoLine="0" autoPict="0">
                <anchor moveWithCells="1">
                  <from>
                    <xdr:col>5</xdr:col>
                    <xdr:colOff>0</xdr:colOff>
                    <xdr:row>67</xdr:row>
                    <xdr:rowOff>0</xdr:rowOff>
                  </from>
                  <to>
                    <xdr:col>5</xdr:col>
                    <xdr:colOff>228600</xdr:colOff>
                    <xdr:row>67</xdr:row>
                    <xdr:rowOff>184150</xdr:rowOff>
                  </to>
                </anchor>
              </controlPr>
            </control>
          </mc:Choice>
        </mc:AlternateContent>
        <mc:AlternateContent xmlns:mc="http://schemas.openxmlformats.org/markup-compatibility/2006">
          <mc:Choice Requires="x14">
            <control shapeId="2098" r:id="rId49" name="Check Box 50">
              <controlPr defaultSize="0" autoFill="0" autoLine="0" autoPict="0">
                <anchor moveWithCells="1">
                  <from>
                    <xdr:col>9</xdr:col>
                    <xdr:colOff>0</xdr:colOff>
                    <xdr:row>67</xdr:row>
                    <xdr:rowOff>0</xdr:rowOff>
                  </from>
                  <to>
                    <xdr:col>9</xdr:col>
                    <xdr:colOff>228600</xdr:colOff>
                    <xdr:row>67</xdr:row>
                    <xdr:rowOff>177800</xdr:rowOff>
                  </to>
                </anchor>
              </controlPr>
            </control>
          </mc:Choice>
        </mc:AlternateContent>
        <mc:AlternateContent xmlns:mc="http://schemas.openxmlformats.org/markup-compatibility/2006">
          <mc:Choice Requires="x14">
            <control shapeId="2099" r:id="rId50" name="Check Box 51">
              <controlPr defaultSize="0" autoFill="0" autoLine="0" autoPict="0">
                <anchor moveWithCells="1">
                  <from>
                    <xdr:col>13</xdr:col>
                    <xdr:colOff>0</xdr:colOff>
                    <xdr:row>67</xdr:row>
                    <xdr:rowOff>0</xdr:rowOff>
                  </from>
                  <to>
                    <xdr:col>13</xdr:col>
                    <xdr:colOff>228600</xdr:colOff>
                    <xdr:row>67</xdr:row>
                    <xdr:rowOff>184150</xdr:rowOff>
                  </to>
                </anchor>
              </controlPr>
            </control>
          </mc:Choice>
        </mc:AlternateContent>
        <mc:AlternateContent xmlns:mc="http://schemas.openxmlformats.org/markup-compatibility/2006">
          <mc:Choice Requires="x14">
            <control shapeId="2100" r:id="rId51" name="Check Box 52">
              <controlPr defaultSize="0" autoFill="0" autoLine="0" autoPict="0">
                <anchor moveWithCells="1">
                  <from>
                    <xdr:col>17</xdr:col>
                    <xdr:colOff>0</xdr:colOff>
                    <xdr:row>67</xdr:row>
                    <xdr:rowOff>0</xdr:rowOff>
                  </from>
                  <to>
                    <xdr:col>17</xdr:col>
                    <xdr:colOff>228600</xdr:colOff>
                    <xdr:row>67</xdr:row>
                    <xdr:rowOff>177800</xdr:rowOff>
                  </to>
                </anchor>
              </controlPr>
            </control>
          </mc:Choice>
        </mc:AlternateContent>
        <mc:AlternateContent xmlns:mc="http://schemas.openxmlformats.org/markup-compatibility/2006">
          <mc:Choice Requires="x14">
            <control shapeId="2101" r:id="rId52" name="Check Box 53">
              <controlPr defaultSize="0" autoFill="0" autoLine="0" autoPict="0">
                <anchor moveWithCells="1">
                  <from>
                    <xdr:col>21</xdr:col>
                    <xdr:colOff>0</xdr:colOff>
                    <xdr:row>67</xdr:row>
                    <xdr:rowOff>0</xdr:rowOff>
                  </from>
                  <to>
                    <xdr:col>21</xdr:col>
                    <xdr:colOff>228600</xdr:colOff>
                    <xdr:row>67</xdr:row>
                    <xdr:rowOff>184150</xdr:rowOff>
                  </to>
                </anchor>
              </controlPr>
            </control>
          </mc:Choice>
        </mc:AlternateContent>
        <mc:AlternateContent xmlns:mc="http://schemas.openxmlformats.org/markup-compatibility/2006">
          <mc:Choice Requires="x14">
            <control shapeId="2102" r:id="rId53" name="Check Box 54">
              <controlPr defaultSize="0" autoFill="0" autoLine="0" autoPict="0">
                <anchor moveWithCells="1">
                  <from>
                    <xdr:col>1</xdr:col>
                    <xdr:colOff>0</xdr:colOff>
                    <xdr:row>68</xdr:row>
                    <xdr:rowOff>0</xdr:rowOff>
                  </from>
                  <to>
                    <xdr:col>1</xdr:col>
                    <xdr:colOff>228600</xdr:colOff>
                    <xdr:row>68</xdr:row>
                    <xdr:rowOff>177800</xdr:rowOff>
                  </to>
                </anchor>
              </controlPr>
            </control>
          </mc:Choice>
        </mc:AlternateContent>
        <mc:AlternateContent xmlns:mc="http://schemas.openxmlformats.org/markup-compatibility/2006">
          <mc:Choice Requires="x14">
            <control shapeId="2103" r:id="rId54" name="Check Box 55">
              <controlPr defaultSize="0" autoFill="0" autoLine="0" autoPict="0">
                <anchor moveWithCells="1">
                  <from>
                    <xdr:col>5</xdr:col>
                    <xdr:colOff>0</xdr:colOff>
                    <xdr:row>68</xdr:row>
                    <xdr:rowOff>0</xdr:rowOff>
                  </from>
                  <to>
                    <xdr:col>5</xdr:col>
                    <xdr:colOff>228600</xdr:colOff>
                    <xdr:row>68</xdr:row>
                    <xdr:rowOff>184150</xdr:rowOff>
                  </to>
                </anchor>
              </controlPr>
            </control>
          </mc:Choice>
        </mc:AlternateContent>
        <mc:AlternateContent xmlns:mc="http://schemas.openxmlformats.org/markup-compatibility/2006">
          <mc:Choice Requires="x14">
            <control shapeId="2104" r:id="rId55" name="Check Box 56">
              <controlPr defaultSize="0" autoFill="0" autoLine="0" autoPict="0">
                <anchor moveWithCells="1">
                  <from>
                    <xdr:col>9</xdr:col>
                    <xdr:colOff>0</xdr:colOff>
                    <xdr:row>68</xdr:row>
                    <xdr:rowOff>0</xdr:rowOff>
                  </from>
                  <to>
                    <xdr:col>9</xdr:col>
                    <xdr:colOff>228600</xdr:colOff>
                    <xdr:row>68</xdr:row>
                    <xdr:rowOff>177800</xdr:rowOff>
                  </to>
                </anchor>
              </controlPr>
            </control>
          </mc:Choice>
        </mc:AlternateContent>
        <mc:AlternateContent xmlns:mc="http://schemas.openxmlformats.org/markup-compatibility/2006">
          <mc:Choice Requires="x14">
            <control shapeId="2105" r:id="rId56" name="Check Box 57">
              <controlPr defaultSize="0" autoFill="0" autoLine="0" autoPict="0">
                <anchor moveWithCells="1">
                  <from>
                    <xdr:col>13</xdr:col>
                    <xdr:colOff>0</xdr:colOff>
                    <xdr:row>68</xdr:row>
                    <xdr:rowOff>0</xdr:rowOff>
                  </from>
                  <to>
                    <xdr:col>13</xdr:col>
                    <xdr:colOff>228600</xdr:colOff>
                    <xdr:row>68</xdr:row>
                    <xdr:rowOff>184150</xdr:rowOff>
                  </to>
                </anchor>
              </controlPr>
            </control>
          </mc:Choice>
        </mc:AlternateContent>
        <mc:AlternateContent xmlns:mc="http://schemas.openxmlformats.org/markup-compatibility/2006">
          <mc:Choice Requires="x14">
            <control shapeId="2106" r:id="rId57" name="Check Box 58">
              <controlPr defaultSize="0" autoFill="0" autoLine="0" autoPict="0">
                <anchor moveWithCells="1">
                  <from>
                    <xdr:col>17</xdr:col>
                    <xdr:colOff>0</xdr:colOff>
                    <xdr:row>68</xdr:row>
                    <xdr:rowOff>0</xdr:rowOff>
                  </from>
                  <to>
                    <xdr:col>17</xdr:col>
                    <xdr:colOff>228600</xdr:colOff>
                    <xdr:row>68</xdr:row>
                    <xdr:rowOff>177800</xdr:rowOff>
                  </to>
                </anchor>
              </controlPr>
            </control>
          </mc:Choice>
        </mc:AlternateContent>
        <mc:AlternateContent xmlns:mc="http://schemas.openxmlformats.org/markup-compatibility/2006">
          <mc:Choice Requires="x14">
            <control shapeId="2107" r:id="rId58" name="Check Box 59">
              <controlPr defaultSize="0" autoFill="0" autoLine="0" autoPict="0">
                <anchor moveWithCells="1">
                  <from>
                    <xdr:col>21</xdr:col>
                    <xdr:colOff>0</xdr:colOff>
                    <xdr:row>68</xdr:row>
                    <xdr:rowOff>0</xdr:rowOff>
                  </from>
                  <to>
                    <xdr:col>21</xdr:col>
                    <xdr:colOff>228600</xdr:colOff>
                    <xdr:row>68</xdr:row>
                    <xdr:rowOff>184150</xdr:rowOff>
                  </to>
                </anchor>
              </controlPr>
            </control>
          </mc:Choice>
        </mc:AlternateContent>
        <mc:AlternateContent xmlns:mc="http://schemas.openxmlformats.org/markup-compatibility/2006">
          <mc:Choice Requires="x14">
            <control shapeId="2108" r:id="rId59" name="Option Button 60">
              <controlPr defaultSize="0" autoFill="0" autoLine="0" autoPict="0">
                <anchor moveWithCells="1">
                  <from>
                    <xdr:col>1</xdr:col>
                    <xdr:colOff>6350</xdr:colOff>
                    <xdr:row>58</xdr:row>
                    <xdr:rowOff>0</xdr:rowOff>
                  </from>
                  <to>
                    <xdr:col>2</xdr:col>
                    <xdr:colOff>0</xdr:colOff>
                    <xdr:row>59</xdr:row>
                    <xdr:rowOff>6350</xdr:rowOff>
                  </to>
                </anchor>
              </controlPr>
            </control>
          </mc:Choice>
        </mc:AlternateContent>
        <mc:AlternateContent xmlns:mc="http://schemas.openxmlformats.org/markup-compatibility/2006">
          <mc:Choice Requires="x14">
            <control shapeId="2109" r:id="rId60" name="Option Button 61">
              <controlPr defaultSize="0" autoFill="0" autoLine="0" autoPict="0">
                <anchor moveWithCells="1">
                  <from>
                    <xdr:col>8</xdr:col>
                    <xdr:colOff>6350</xdr:colOff>
                    <xdr:row>58</xdr:row>
                    <xdr:rowOff>0</xdr:rowOff>
                  </from>
                  <to>
                    <xdr:col>9</xdr:col>
                    <xdr:colOff>0</xdr:colOff>
                    <xdr:row>59</xdr:row>
                    <xdr:rowOff>12700</xdr:rowOff>
                  </to>
                </anchor>
              </controlPr>
            </control>
          </mc:Choice>
        </mc:AlternateContent>
        <mc:AlternateContent xmlns:mc="http://schemas.openxmlformats.org/markup-compatibility/2006">
          <mc:Choice Requires="x14">
            <control shapeId="2110" r:id="rId61" name="Option Button 62">
              <controlPr defaultSize="0" autoFill="0" autoLine="0" autoPict="0">
                <anchor moveWithCells="1">
                  <from>
                    <xdr:col>1</xdr:col>
                    <xdr:colOff>6350</xdr:colOff>
                    <xdr:row>64</xdr:row>
                    <xdr:rowOff>0</xdr:rowOff>
                  </from>
                  <to>
                    <xdr:col>2</xdr:col>
                    <xdr:colOff>0</xdr:colOff>
                    <xdr:row>65</xdr:row>
                    <xdr:rowOff>6350</xdr:rowOff>
                  </to>
                </anchor>
              </controlPr>
            </control>
          </mc:Choice>
        </mc:AlternateContent>
        <mc:AlternateContent xmlns:mc="http://schemas.openxmlformats.org/markup-compatibility/2006">
          <mc:Choice Requires="x14">
            <control shapeId="2111" r:id="rId62" name="Option Button 63">
              <controlPr defaultSize="0" autoFill="0" autoLine="0" autoPict="0">
                <anchor moveWithCells="1">
                  <from>
                    <xdr:col>5</xdr:col>
                    <xdr:colOff>6350</xdr:colOff>
                    <xdr:row>64</xdr:row>
                    <xdr:rowOff>0</xdr:rowOff>
                  </from>
                  <to>
                    <xdr:col>6</xdr:col>
                    <xdr:colOff>0</xdr:colOff>
                    <xdr:row>65</xdr:row>
                    <xdr:rowOff>12700</xdr:rowOff>
                  </to>
                </anchor>
              </controlPr>
            </control>
          </mc:Choice>
        </mc:AlternateContent>
        <mc:AlternateContent xmlns:mc="http://schemas.openxmlformats.org/markup-compatibility/2006">
          <mc:Choice Requires="x14">
            <control shapeId="2112" r:id="rId63" name="Option Button 64">
              <controlPr defaultSize="0" autoFill="0" autoLine="0" autoPict="0">
                <anchor moveWithCells="1">
                  <from>
                    <xdr:col>9</xdr:col>
                    <xdr:colOff>6350</xdr:colOff>
                    <xdr:row>64</xdr:row>
                    <xdr:rowOff>0</xdr:rowOff>
                  </from>
                  <to>
                    <xdr:col>10</xdr:col>
                    <xdr:colOff>0</xdr:colOff>
                    <xdr:row>65</xdr:row>
                    <xdr:rowOff>6350</xdr:rowOff>
                  </to>
                </anchor>
              </controlPr>
            </control>
          </mc:Choice>
        </mc:AlternateContent>
        <mc:AlternateContent xmlns:mc="http://schemas.openxmlformats.org/markup-compatibility/2006">
          <mc:Choice Requires="x14">
            <control shapeId="2113" r:id="rId64" name="Option Button 65">
              <controlPr defaultSize="0" autoFill="0" autoLine="0" autoPict="0">
                <anchor moveWithCells="1">
                  <from>
                    <xdr:col>1</xdr:col>
                    <xdr:colOff>6350</xdr:colOff>
                    <xdr:row>6</xdr:row>
                    <xdr:rowOff>0</xdr:rowOff>
                  </from>
                  <to>
                    <xdr:col>2</xdr:col>
                    <xdr:colOff>0</xdr:colOff>
                    <xdr:row>7</xdr:row>
                    <xdr:rowOff>12700</xdr:rowOff>
                  </to>
                </anchor>
              </controlPr>
            </control>
          </mc:Choice>
        </mc:AlternateContent>
        <mc:AlternateContent xmlns:mc="http://schemas.openxmlformats.org/markup-compatibility/2006">
          <mc:Choice Requires="x14">
            <control shapeId="2114" r:id="rId65" name="Option Button 66">
              <controlPr defaultSize="0" autoFill="0" autoLine="0" autoPict="0">
                <anchor moveWithCells="1">
                  <from>
                    <xdr:col>12</xdr:col>
                    <xdr:colOff>6350</xdr:colOff>
                    <xdr:row>6</xdr:row>
                    <xdr:rowOff>0</xdr:rowOff>
                  </from>
                  <to>
                    <xdr:col>13</xdr:col>
                    <xdr:colOff>0</xdr:colOff>
                    <xdr:row>7</xdr:row>
                    <xdr:rowOff>6350</xdr:rowOff>
                  </to>
                </anchor>
              </controlPr>
            </control>
          </mc:Choice>
        </mc:AlternateContent>
        <mc:AlternateContent xmlns:mc="http://schemas.openxmlformats.org/markup-compatibility/2006">
          <mc:Choice Requires="x14">
            <control shapeId="2115" r:id="rId66" name="Option Button 67">
              <controlPr defaultSize="0" autoFill="0" autoLine="0" autoPict="0">
                <anchor moveWithCells="1">
                  <from>
                    <xdr:col>1</xdr:col>
                    <xdr:colOff>6350</xdr:colOff>
                    <xdr:row>71</xdr:row>
                    <xdr:rowOff>0</xdr:rowOff>
                  </from>
                  <to>
                    <xdr:col>2</xdr:col>
                    <xdr:colOff>0</xdr:colOff>
                    <xdr:row>72</xdr:row>
                    <xdr:rowOff>12700</xdr:rowOff>
                  </to>
                </anchor>
              </controlPr>
            </control>
          </mc:Choice>
        </mc:AlternateContent>
        <mc:AlternateContent xmlns:mc="http://schemas.openxmlformats.org/markup-compatibility/2006">
          <mc:Choice Requires="x14">
            <control shapeId="2116" r:id="rId67" name="Option Button 68">
              <controlPr defaultSize="0" autoFill="0" autoLine="0" autoPict="0">
                <anchor moveWithCells="1">
                  <from>
                    <xdr:col>8</xdr:col>
                    <xdr:colOff>6350</xdr:colOff>
                    <xdr:row>71</xdr:row>
                    <xdr:rowOff>0</xdr:rowOff>
                  </from>
                  <to>
                    <xdr:col>9</xdr:col>
                    <xdr:colOff>0</xdr:colOff>
                    <xdr:row>72</xdr:row>
                    <xdr:rowOff>6350</xdr:rowOff>
                  </to>
                </anchor>
              </controlPr>
            </control>
          </mc:Choice>
        </mc:AlternateContent>
        <mc:AlternateContent xmlns:mc="http://schemas.openxmlformats.org/markup-compatibility/2006">
          <mc:Choice Requires="x14">
            <control shapeId="2117" r:id="rId68" name="Group Box 69">
              <controlPr defaultSize="0" autoFill="0" autoPict="0">
                <anchor moveWithCells="1">
                  <from>
                    <xdr:col>0</xdr:col>
                    <xdr:colOff>101600</xdr:colOff>
                    <xdr:row>5</xdr:row>
                    <xdr:rowOff>800100</xdr:rowOff>
                  </from>
                  <to>
                    <xdr:col>13</xdr:col>
                    <xdr:colOff>196850</xdr:colOff>
                    <xdr:row>7</xdr:row>
                    <xdr:rowOff>38100</xdr:rowOff>
                  </to>
                </anchor>
              </controlPr>
            </control>
          </mc:Choice>
        </mc:AlternateContent>
        <mc:AlternateContent xmlns:mc="http://schemas.openxmlformats.org/markup-compatibility/2006">
          <mc:Choice Requires="x14">
            <control shapeId="2120" r:id="rId69" name="Group Box 72">
              <controlPr defaultSize="0" autoFill="0" autoPict="0">
                <anchor moveWithCells="1">
                  <from>
                    <xdr:col>0</xdr:col>
                    <xdr:colOff>76200</xdr:colOff>
                    <xdr:row>57</xdr:row>
                    <xdr:rowOff>165100</xdr:rowOff>
                  </from>
                  <to>
                    <xdr:col>9</xdr:col>
                    <xdr:colOff>101600</xdr:colOff>
                    <xdr:row>59</xdr:row>
                    <xdr:rowOff>76200</xdr:rowOff>
                  </to>
                </anchor>
              </controlPr>
            </control>
          </mc:Choice>
        </mc:AlternateContent>
        <mc:AlternateContent xmlns:mc="http://schemas.openxmlformats.org/markup-compatibility/2006">
          <mc:Choice Requires="x14">
            <control shapeId="2121" r:id="rId70" name="Group Box 73">
              <controlPr defaultSize="0" autoFill="0" autoPict="0">
                <anchor moveWithCells="1">
                  <from>
                    <xdr:col>0</xdr:col>
                    <xdr:colOff>127000</xdr:colOff>
                    <xdr:row>63</xdr:row>
                    <xdr:rowOff>133350</xdr:rowOff>
                  </from>
                  <to>
                    <xdr:col>12</xdr:col>
                    <xdr:colOff>0</xdr:colOff>
                    <xdr:row>65</xdr:row>
                    <xdr:rowOff>120650</xdr:rowOff>
                  </to>
                </anchor>
              </controlPr>
            </control>
          </mc:Choice>
        </mc:AlternateContent>
        <mc:AlternateContent xmlns:mc="http://schemas.openxmlformats.org/markup-compatibility/2006">
          <mc:Choice Requires="x14">
            <control shapeId="2122" r:id="rId71" name="Group Box 74">
              <controlPr defaultSize="0" autoFill="0" autoPict="0">
                <anchor moveWithCells="1">
                  <from>
                    <xdr:col>0</xdr:col>
                    <xdr:colOff>101600</xdr:colOff>
                    <xdr:row>70</xdr:row>
                    <xdr:rowOff>101600</xdr:rowOff>
                  </from>
                  <to>
                    <xdr:col>9</xdr:col>
                    <xdr:colOff>139700</xdr:colOff>
                    <xdr:row>72</xdr:row>
                    <xdr:rowOff>88900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1B538-BB45-457D-BF72-200E2FD8FB9E}">
  <dimension ref="A2:AE38"/>
  <sheetViews>
    <sheetView topLeftCell="A5" workbookViewId="0">
      <selection activeCell="B34" sqref="B34"/>
    </sheetView>
  </sheetViews>
  <sheetFormatPr defaultRowHeight="16" x14ac:dyDescent="0.55000000000000004"/>
  <cols>
    <col min="1" max="1" width="84.7265625" style="1" customWidth="1"/>
    <col min="2" max="2" width="71" style="1" customWidth="1"/>
    <col min="3" max="16384" width="8.7265625" style="1"/>
  </cols>
  <sheetData>
    <row r="2" spans="1:5" ht="80" x14ac:dyDescent="0.55000000000000004">
      <c r="A2" s="5" t="s">
        <v>100</v>
      </c>
      <c r="B2" s="1" t="str">
        <f>IF(アンケート!B11="","",アンケート!B11)</f>
        <v/>
      </c>
    </row>
    <row r="3" spans="1:5" x14ac:dyDescent="0.55000000000000004">
      <c r="A3" s="4" t="s">
        <v>3</v>
      </c>
      <c r="B3" s="1" t="str">
        <f>IF(C3="","",IF(C3=1,"同意する","同意しない"))</f>
        <v/>
      </c>
    </row>
    <row r="4" spans="1:5" x14ac:dyDescent="0.55000000000000004">
      <c r="A4" s="4" t="s">
        <v>4</v>
      </c>
      <c r="B4" s="1" t="str">
        <f>IF(アンケート!H15="","",アンケート!H15)</f>
        <v/>
      </c>
    </row>
    <row r="5" spans="1:5" x14ac:dyDescent="0.55000000000000004">
      <c r="A5" s="4" t="s">
        <v>5</v>
      </c>
      <c r="B5" s="1" t="str">
        <f>IF(アンケート!H14="","",アンケート!H14)</f>
        <v/>
      </c>
    </row>
    <row r="6" spans="1:5" x14ac:dyDescent="0.55000000000000004">
      <c r="A6" s="4" t="s">
        <v>6</v>
      </c>
      <c r="B6" s="1" t="str">
        <f>IF(アンケート!H16="","",アンケート!H16)</f>
        <v/>
      </c>
    </row>
    <row r="7" spans="1:5" x14ac:dyDescent="0.55000000000000004">
      <c r="A7" s="4" t="s">
        <v>7</v>
      </c>
      <c r="B7" s="1" t="str">
        <f>IF(アンケート!H19="","",アンケート!H19)</f>
        <v/>
      </c>
    </row>
    <row r="8" spans="1:5" x14ac:dyDescent="0.55000000000000004">
      <c r="A8" s="4" t="s">
        <v>8</v>
      </c>
      <c r="B8" s="1" t="str">
        <f>IF(アンケート!H18="","",アンケート!H18)</f>
        <v/>
      </c>
    </row>
    <row r="9" spans="1:5" x14ac:dyDescent="0.55000000000000004">
      <c r="A9" s="4" t="s">
        <v>9</v>
      </c>
      <c r="B9" s="1" t="str">
        <f>IF(アンケート!I17="","",アンケート!I17)</f>
        <v/>
      </c>
    </row>
    <row r="10" spans="1:5" x14ac:dyDescent="0.55000000000000004">
      <c r="A10" s="4" t="s">
        <v>10</v>
      </c>
      <c r="B10" s="1" t="str">
        <f>IF(アンケート!L17="","",アンケート!L17)</f>
        <v/>
      </c>
    </row>
    <row r="11" spans="1:5" x14ac:dyDescent="0.55000000000000004">
      <c r="A11" s="4" t="s">
        <v>11</v>
      </c>
      <c r="B11" s="1" t="str">
        <f>IF(アンケート!H20="","",アンケート!H20)</f>
        <v/>
      </c>
    </row>
    <row r="12" spans="1:5" x14ac:dyDescent="0.55000000000000004">
      <c r="A12" s="4" t="s">
        <v>12</v>
      </c>
      <c r="B12" s="1" t="str">
        <f>IF(アンケート!H21="","",アンケート!H21)</f>
        <v/>
      </c>
    </row>
    <row r="13" spans="1:5" x14ac:dyDescent="0.55000000000000004">
      <c r="A13" s="4"/>
      <c r="C13" s="3" t="s">
        <v>96</v>
      </c>
      <c r="D13" s="3" t="s">
        <v>24</v>
      </c>
      <c r="E13" s="3" t="s">
        <v>25</v>
      </c>
    </row>
    <row r="14" spans="1:5" hidden="1" x14ac:dyDescent="0.55000000000000004">
      <c r="A14" s="4"/>
      <c r="B14" s="6"/>
      <c r="C14" s="7" t="str">
        <f>IF(C15,C13,"")</f>
        <v/>
      </c>
      <c r="D14" s="7" t="str">
        <f>IF(D15,D13,"")</f>
        <v/>
      </c>
      <c r="E14" s="7" t="str">
        <f>IF(E15,E13,"")</f>
        <v/>
      </c>
    </row>
    <row r="15" spans="1:5" x14ac:dyDescent="0.55000000000000004">
      <c r="A15" s="4" t="s">
        <v>13</v>
      </c>
      <c r="B15" s="1" t="str">
        <f>_xlfn.TEXTJOIN(",",TRUE,C14,D14,E14)</f>
        <v/>
      </c>
      <c r="C15" s="1" t="b">
        <v>0</v>
      </c>
      <c r="D15" s="1" t="b">
        <v>0</v>
      </c>
      <c r="E15" s="1" t="b">
        <v>0</v>
      </c>
    </row>
    <row r="16" spans="1:5" x14ac:dyDescent="0.55000000000000004">
      <c r="A16" s="4"/>
    </row>
    <row r="17" spans="1:31" x14ac:dyDescent="0.55000000000000004">
      <c r="A17" s="4" t="s">
        <v>14</v>
      </c>
      <c r="B17" s="1" t="str">
        <f>IF(アンケート!B28="","",アンケート!B28)</f>
        <v/>
      </c>
    </row>
    <row r="18" spans="1:31" x14ac:dyDescent="0.55000000000000004">
      <c r="A18" s="4"/>
      <c r="C18" s="3" t="s">
        <v>26</v>
      </c>
      <c r="D18" s="3" t="s">
        <v>27</v>
      </c>
      <c r="E18" s="3" t="s">
        <v>28</v>
      </c>
      <c r="F18" s="3" t="s">
        <v>29</v>
      </c>
      <c r="G18" s="3" t="s">
        <v>30</v>
      </c>
      <c r="H18" s="3" t="s">
        <v>31</v>
      </c>
      <c r="I18" s="3" t="s">
        <v>32</v>
      </c>
      <c r="J18" s="3" t="s">
        <v>33</v>
      </c>
      <c r="K18" s="3" t="s">
        <v>34</v>
      </c>
      <c r="L18" s="3" t="s">
        <v>35</v>
      </c>
      <c r="M18" s="3" t="s">
        <v>36</v>
      </c>
      <c r="N18" s="3" t="s">
        <v>37</v>
      </c>
      <c r="O18" s="3" t="s">
        <v>38</v>
      </c>
      <c r="P18" s="3" t="s">
        <v>39</v>
      </c>
      <c r="Q18" s="3" t="s">
        <v>40</v>
      </c>
      <c r="R18" s="3" t="s">
        <v>41</v>
      </c>
      <c r="S18" s="3" t="s">
        <v>42</v>
      </c>
      <c r="T18" s="3" t="s">
        <v>43</v>
      </c>
      <c r="U18" s="3" t="s">
        <v>44</v>
      </c>
      <c r="V18" s="3" t="s">
        <v>45</v>
      </c>
      <c r="W18" s="3" t="s">
        <v>46</v>
      </c>
      <c r="X18" s="3" t="s">
        <v>47</v>
      </c>
      <c r="Y18" s="3" t="s">
        <v>48</v>
      </c>
      <c r="Z18" s="3" t="s">
        <v>49</v>
      </c>
      <c r="AA18" s="3" t="s">
        <v>50</v>
      </c>
      <c r="AB18" s="3" t="s">
        <v>51</v>
      </c>
      <c r="AC18" s="3" t="s">
        <v>52</v>
      </c>
      <c r="AD18" s="3" t="s">
        <v>97</v>
      </c>
    </row>
    <row r="19" spans="1:31" hidden="1" x14ac:dyDescent="0.55000000000000004">
      <c r="A19" s="4"/>
      <c r="B19" s="6"/>
      <c r="C19" s="7" t="str">
        <f>IF(C20,C18,"")</f>
        <v/>
      </c>
      <c r="D19" s="7" t="str">
        <f t="shared" ref="D19:AC19" si="0">IF(D20,D18,"")</f>
        <v/>
      </c>
      <c r="E19" s="7" t="str">
        <f t="shared" si="0"/>
        <v/>
      </c>
      <c r="F19" s="7" t="str">
        <f t="shared" si="0"/>
        <v/>
      </c>
      <c r="G19" s="7" t="str">
        <f t="shared" si="0"/>
        <v/>
      </c>
      <c r="H19" s="7" t="str">
        <f t="shared" si="0"/>
        <v/>
      </c>
      <c r="I19" s="7" t="str">
        <f t="shared" si="0"/>
        <v/>
      </c>
      <c r="J19" s="7" t="str">
        <f t="shared" si="0"/>
        <v/>
      </c>
      <c r="K19" s="7" t="str">
        <f t="shared" si="0"/>
        <v/>
      </c>
      <c r="L19" s="7" t="str">
        <f t="shared" si="0"/>
        <v/>
      </c>
      <c r="M19" s="7" t="str">
        <f t="shared" si="0"/>
        <v/>
      </c>
      <c r="N19" s="7" t="str">
        <f t="shared" si="0"/>
        <v/>
      </c>
      <c r="O19" s="7" t="str">
        <f t="shared" si="0"/>
        <v/>
      </c>
      <c r="P19" s="7" t="str">
        <f t="shared" si="0"/>
        <v/>
      </c>
      <c r="Q19" s="7" t="str">
        <f t="shared" si="0"/>
        <v/>
      </c>
      <c r="R19" s="7" t="str">
        <f t="shared" si="0"/>
        <v/>
      </c>
      <c r="S19" s="7" t="str">
        <f t="shared" si="0"/>
        <v/>
      </c>
      <c r="T19" s="7" t="str">
        <f t="shared" si="0"/>
        <v/>
      </c>
      <c r="U19" s="7" t="str">
        <f t="shared" si="0"/>
        <v/>
      </c>
      <c r="V19" s="7" t="str">
        <f t="shared" si="0"/>
        <v/>
      </c>
      <c r="W19" s="7" t="str">
        <f t="shared" si="0"/>
        <v/>
      </c>
      <c r="X19" s="7" t="str">
        <f t="shared" si="0"/>
        <v/>
      </c>
      <c r="Y19" s="7" t="str">
        <f t="shared" si="0"/>
        <v/>
      </c>
      <c r="Z19" s="7" t="str">
        <f t="shared" si="0"/>
        <v/>
      </c>
      <c r="AA19" s="7" t="str">
        <f t="shared" si="0"/>
        <v/>
      </c>
      <c r="AB19" s="7" t="str">
        <f t="shared" si="0"/>
        <v/>
      </c>
      <c r="AC19" s="7" t="str">
        <f t="shared" si="0"/>
        <v/>
      </c>
      <c r="AD19" s="7" t="str">
        <f>IF(AD20,AE20,"")</f>
        <v/>
      </c>
    </row>
    <row r="20" spans="1:31" x14ac:dyDescent="0.55000000000000004">
      <c r="A20" s="4" t="s">
        <v>15</v>
      </c>
      <c r="B20" s="1" t="str">
        <f>_xlfn.TEXTJOIN(",",TRUE,C19,D19,E19,F19,G19,H19,I19,J19,K19,L19,M19,N19,O19,P19,Q19,R19,S19,T19,U19,V19,W19,X19,Y19,Z19,AA19,AB19,AC19,AD19)</f>
        <v/>
      </c>
      <c r="C20" s="1" t="b">
        <v>0</v>
      </c>
      <c r="D20" s="1" t="b">
        <v>0</v>
      </c>
      <c r="E20" s="1" t="b">
        <v>0</v>
      </c>
      <c r="F20" s="1" t="b">
        <v>0</v>
      </c>
      <c r="G20" s="1" t="b">
        <v>0</v>
      </c>
      <c r="H20" s="1" t="b">
        <v>0</v>
      </c>
      <c r="I20" s="1" t="b">
        <v>0</v>
      </c>
      <c r="J20" s="1" t="b">
        <v>0</v>
      </c>
      <c r="K20" s="1" t="b">
        <v>0</v>
      </c>
      <c r="L20" s="1" t="b">
        <v>0</v>
      </c>
      <c r="M20" s="1" t="b">
        <v>0</v>
      </c>
      <c r="N20" s="1" t="b">
        <v>0</v>
      </c>
      <c r="O20" s="1" t="b">
        <v>0</v>
      </c>
      <c r="P20" s="1" t="b">
        <v>0</v>
      </c>
      <c r="Q20" s="1" t="b">
        <v>0</v>
      </c>
      <c r="R20" s="1" t="b">
        <v>0</v>
      </c>
      <c r="S20" s="1" t="b">
        <v>0</v>
      </c>
      <c r="T20" s="1" t="b">
        <v>0</v>
      </c>
      <c r="U20" s="1" t="b">
        <v>0</v>
      </c>
      <c r="V20" s="1" t="b">
        <v>0</v>
      </c>
      <c r="W20" s="1" t="b">
        <v>0</v>
      </c>
      <c r="X20" s="1" t="b">
        <v>0</v>
      </c>
      <c r="Y20" s="1" t="b">
        <v>0</v>
      </c>
      <c r="Z20" s="1" t="b">
        <v>0</v>
      </c>
      <c r="AA20" s="1" t="b">
        <v>0</v>
      </c>
      <c r="AB20" s="1" t="b">
        <v>0</v>
      </c>
      <c r="AC20" s="1" t="b">
        <v>0</v>
      </c>
      <c r="AD20" s="1" t="b">
        <v>0</v>
      </c>
      <c r="AE20" s="1">
        <f>アンケート!F42</f>
        <v>0</v>
      </c>
    </row>
    <row r="21" spans="1:31" x14ac:dyDescent="0.55000000000000004">
      <c r="A21" s="4"/>
    </row>
    <row r="22" spans="1:31" x14ac:dyDescent="0.55000000000000004">
      <c r="A22" s="4" t="s">
        <v>16</v>
      </c>
      <c r="B22" s="1" t="str">
        <f>IF(アンケート!B45="","",アンケート!B45)</f>
        <v/>
      </c>
    </row>
    <row r="23" spans="1:31" x14ac:dyDescent="0.55000000000000004">
      <c r="A23" s="4"/>
      <c r="C23" s="1" t="s">
        <v>54</v>
      </c>
      <c r="D23" s="1" t="s">
        <v>55</v>
      </c>
      <c r="E23" s="1" t="s">
        <v>56</v>
      </c>
      <c r="F23" s="1" t="s">
        <v>57</v>
      </c>
      <c r="G23" s="1" t="s">
        <v>58</v>
      </c>
      <c r="H23" s="1" t="s">
        <v>59</v>
      </c>
      <c r="I23" s="1" t="s">
        <v>60</v>
      </c>
      <c r="J23" s="1" t="s">
        <v>61</v>
      </c>
      <c r="K23" s="1" t="s">
        <v>62</v>
      </c>
      <c r="L23" s="1" t="s">
        <v>63</v>
      </c>
      <c r="M23" s="1" t="s">
        <v>64</v>
      </c>
      <c r="N23" s="1" t="s">
        <v>53</v>
      </c>
    </row>
    <row r="24" spans="1:31" hidden="1" x14ac:dyDescent="0.55000000000000004">
      <c r="A24" s="4"/>
      <c r="B24" s="6"/>
      <c r="C24" s="7" t="str">
        <f>IF(C25,C23,"")</f>
        <v/>
      </c>
      <c r="D24" s="7" t="str">
        <f t="shared" ref="D24" si="1">IF(D25,D23,"")</f>
        <v/>
      </c>
      <c r="E24" s="7" t="str">
        <f t="shared" ref="E24" si="2">IF(E25,E23,"")</f>
        <v/>
      </c>
      <c r="F24" s="7" t="str">
        <f t="shared" ref="F24" si="3">IF(F25,F23,"")</f>
        <v/>
      </c>
      <c r="G24" s="7" t="str">
        <f t="shared" ref="G24" si="4">IF(G25,G23,"")</f>
        <v/>
      </c>
      <c r="H24" s="7" t="str">
        <f t="shared" ref="H24" si="5">IF(H25,H23,"")</f>
        <v/>
      </c>
      <c r="I24" s="7" t="str">
        <f t="shared" ref="I24" si="6">IF(I25,I23,"")</f>
        <v/>
      </c>
      <c r="J24" s="7" t="str">
        <f t="shared" ref="J24" si="7">IF(J25,J23,"")</f>
        <v/>
      </c>
      <c r="K24" s="7" t="str">
        <f t="shared" ref="K24" si="8">IF(K25,K23,"")</f>
        <v/>
      </c>
      <c r="L24" s="7" t="str">
        <f t="shared" ref="L24" si="9">IF(L25,L23,"")</f>
        <v/>
      </c>
      <c r="M24" s="7" t="str">
        <f t="shared" ref="M24" si="10">IF(M25,M23,"")</f>
        <v/>
      </c>
      <c r="N24" s="7" t="str">
        <f>IF(N25,O25,"")</f>
        <v/>
      </c>
    </row>
    <row r="25" spans="1:31" x14ac:dyDescent="0.55000000000000004">
      <c r="A25" s="4" t="s">
        <v>17</v>
      </c>
      <c r="B25" s="1" t="str">
        <f>_xlfn.TEXTJOIN(",",TRUE,C24,D24,E24,F24,G24,H24,I24,J24,K24,L24,M24,N24)</f>
        <v/>
      </c>
      <c r="C25" s="1" t="b">
        <v>0</v>
      </c>
      <c r="D25" s="1" t="b">
        <v>0</v>
      </c>
      <c r="E25" s="1" t="b">
        <v>0</v>
      </c>
      <c r="F25" s="1" t="b">
        <v>0</v>
      </c>
      <c r="G25" s="1" t="b">
        <v>0</v>
      </c>
      <c r="H25" s="1" t="b">
        <v>0</v>
      </c>
      <c r="I25" s="1" t="b">
        <v>0</v>
      </c>
      <c r="J25" s="1" t="b">
        <v>0</v>
      </c>
      <c r="K25" s="1" t="b">
        <v>0</v>
      </c>
      <c r="L25" s="1" t="b">
        <v>0</v>
      </c>
      <c r="M25" s="1" t="b">
        <v>0</v>
      </c>
      <c r="N25" s="1" t="b">
        <v>0</v>
      </c>
      <c r="O25" s="1">
        <f>アンケート!F55</f>
        <v>0</v>
      </c>
    </row>
    <row r="26" spans="1:31" x14ac:dyDescent="0.55000000000000004">
      <c r="A26" s="4"/>
    </row>
    <row r="27" spans="1:31" x14ac:dyDescent="0.55000000000000004">
      <c r="A27" s="4" t="s">
        <v>18</v>
      </c>
      <c r="B27" s="1" t="str">
        <f>IF(C27="","",IF(C27=1,"はい","いいえ"))</f>
        <v/>
      </c>
    </row>
    <row r="28" spans="1:31" x14ac:dyDescent="0.55000000000000004">
      <c r="A28" s="4"/>
    </row>
    <row r="29" spans="1:31" x14ac:dyDescent="0.55000000000000004">
      <c r="A29" s="4" t="s">
        <v>19</v>
      </c>
      <c r="B29" s="1" t="str">
        <f>IF(アンケート!B62="","",アンケート!B62)</f>
        <v/>
      </c>
    </row>
    <row r="30" spans="1:31" x14ac:dyDescent="0.55000000000000004">
      <c r="A30" s="4"/>
    </row>
    <row r="31" spans="1:31" x14ac:dyDescent="0.55000000000000004">
      <c r="A31" s="4" t="s">
        <v>20</v>
      </c>
      <c r="B31" s="1" t="str">
        <f>IF(C31="","",IF(C31=1,"良い",IF(C31=2,"悪い","わからない")))</f>
        <v/>
      </c>
    </row>
    <row r="32" spans="1:31" x14ac:dyDescent="0.55000000000000004">
      <c r="A32" s="4"/>
      <c r="C32" s="1" t="s">
        <v>70</v>
      </c>
      <c r="D32" s="1" t="s">
        <v>71</v>
      </c>
      <c r="E32" s="1" t="s">
        <v>72</v>
      </c>
      <c r="F32" s="1" t="s">
        <v>73</v>
      </c>
      <c r="G32" s="1" t="s">
        <v>74</v>
      </c>
      <c r="H32" s="1" t="s">
        <v>75</v>
      </c>
      <c r="I32" s="1" t="s">
        <v>76</v>
      </c>
      <c r="J32" s="1" t="s">
        <v>77</v>
      </c>
      <c r="K32" s="1" t="s">
        <v>78</v>
      </c>
      <c r="L32" s="1" t="s">
        <v>79</v>
      </c>
      <c r="M32" s="1" t="s">
        <v>80</v>
      </c>
      <c r="N32" s="1" t="s">
        <v>81</v>
      </c>
    </row>
    <row r="33" spans="1:14" hidden="1" x14ac:dyDescent="0.55000000000000004">
      <c r="A33" s="4"/>
      <c r="B33" s="6"/>
      <c r="C33" s="7" t="str">
        <f>IF(C34,C32,"")</f>
        <v/>
      </c>
      <c r="D33" s="7" t="str">
        <f t="shared" ref="D33:N33" si="11">IF(D34,D32,"")</f>
        <v/>
      </c>
      <c r="E33" s="7" t="str">
        <f t="shared" si="11"/>
        <v/>
      </c>
      <c r="F33" s="7" t="str">
        <f t="shared" si="11"/>
        <v/>
      </c>
      <c r="G33" s="7" t="str">
        <f t="shared" si="11"/>
        <v/>
      </c>
      <c r="H33" s="7" t="str">
        <f t="shared" si="11"/>
        <v/>
      </c>
      <c r="I33" s="7" t="str">
        <f t="shared" si="11"/>
        <v/>
      </c>
      <c r="J33" s="7" t="str">
        <f t="shared" si="11"/>
        <v/>
      </c>
      <c r="K33" s="7" t="str">
        <f t="shared" si="11"/>
        <v/>
      </c>
      <c r="L33" s="7" t="str">
        <f t="shared" si="11"/>
        <v/>
      </c>
      <c r="M33" s="7" t="str">
        <f t="shared" si="11"/>
        <v/>
      </c>
      <c r="N33" s="7" t="str">
        <f t="shared" si="11"/>
        <v/>
      </c>
    </row>
    <row r="34" spans="1:14" x14ac:dyDescent="0.55000000000000004">
      <c r="A34" s="4" t="s">
        <v>21</v>
      </c>
      <c r="B34" s="1" t="str">
        <f>_xlfn.TEXTJOIN(",",TRUE,C33,D33,E33,F33,G33,H33,I33,J33,K33,L33,M33,N33)</f>
        <v/>
      </c>
      <c r="C34" s="1" t="b">
        <v>0</v>
      </c>
      <c r="D34" s="1" t="b">
        <v>0</v>
      </c>
      <c r="E34" s="1" t="b">
        <v>0</v>
      </c>
      <c r="F34" s="1" t="b">
        <v>0</v>
      </c>
      <c r="G34" s="1" t="b">
        <v>0</v>
      </c>
      <c r="H34" s="1" t="b">
        <v>0</v>
      </c>
      <c r="I34" s="1" t="b">
        <v>0</v>
      </c>
      <c r="J34" s="1" t="b">
        <v>0</v>
      </c>
      <c r="K34" s="1" t="b">
        <v>0</v>
      </c>
      <c r="L34" s="1" t="b">
        <v>0</v>
      </c>
      <c r="M34" s="1" t="b">
        <v>0</v>
      </c>
      <c r="N34" s="1" t="b">
        <v>0</v>
      </c>
    </row>
    <row r="35" spans="1:14" x14ac:dyDescent="0.55000000000000004">
      <c r="A35" s="4"/>
    </row>
    <row r="36" spans="1:14" x14ac:dyDescent="0.55000000000000004">
      <c r="A36" s="4" t="s">
        <v>22</v>
      </c>
      <c r="B36" s="1" t="str">
        <f>IF(C36="","",IF(C36=1,"午前と午後","午後のみ"))</f>
        <v/>
      </c>
    </row>
    <row r="37" spans="1:14" x14ac:dyDescent="0.55000000000000004">
      <c r="A37" s="4"/>
    </row>
    <row r="38" spans="1:14" x14ac:dyDescent="0.55000000000000004">
      <c r="A38" s="4" t="s">
        <v>23</v>
      </c>
      <c r="B38" s="1" t="str">
        <f>IF(アンケート!B76="","",アンケート!B76)</f>
        <v/>
      </c>
    </row>
  </sheetData>
  <phoneticPr fontId="1"/>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6" r:id="rId3" name="Check Box 4">
              <controlPr defaultSize="0" autoFill="0" autoLine="0" autoPict="0">
                <anchor moveWithCells="1">
                  <from>
                    <xdr:col>7</xdr:col>
                    <xdr:colOff>101600</xdr:colOff>
                    <xdr:row>22</xdr:row>
                    <xdr:rowOff>120650</xdr:rowOff>
                  </from>
                  <to>
                    <xdr:col>7</xdr:col>
                    <xdr:colOff>336550</xdr:colOff>
                    <xdr:row>24</xdr:row>
                    <xdr:rowOff>107950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0C5D0-0D48-45EA-BA76-11E130CCC589}">
  <dimension ref="A1:X2"/>
  <sheetViews>
    <sheetView workbookViewId="0">
      <selection activeCell="C3" sqref="C3"/>
    </sheetView>
  </sheetViews>
  <sheetFormatPr defaultRowHeight="12.5" x14ac:dyDescent="0.25"/>
  <cols>
    <col min="1" max="24" width="34.90625" customWidth="1"/>
  </cols>
  <sheetData>
    <row r="1" spans="1:24" s="9" customFormat="1" ht="37.5" customHeight="1" x14ac:dyDescent="0.25">
      <c r="A1" s="9" t="s">
        <v>0</v>
      </c>
      <c r="B1" s="9" t="s">
        <v>1</v>
      </c>
      <c r="C1" s="9" t="s">
        <v>2</v>
      </c>
      <c r="D1" s="9" t="s">
        <v>3</v>
      </c>
      <c r="E1" s="9" t="s">
        <v>4</v>
      </c>
      <c r="F1" s="9" t="s">
        <v>5</v>
      </c>
      <c r="G1" s="9" t="s">
        <v>6</v>
      </c>
      <c r="H1" s="9" t="s">
        <v>7</v>
      </c>
      <c r="I1" s="9" t="s">
        <v>8</v>
      </c>
      <c r="J1" s="9" t="s">
        <v>9</v>
      </c>
      <c r="K1" s="9" t="s">
        <v>10</v>
      </c>
      <c r="L1" s="9" t="s">
        <v>11</v>
      </c>
      <c r="M1" s="9" t="s">
        <v>12</v>
      </c>
      <c r="N1" s="9" t="s">
        <v>13</v>
      </c>
      <c r="O1" s="9" t="s">
        <v>14</v>
      </c>
      <c r="P1" s="9" t="s">
        <v>15</v>
      </c>
      <c r="Q1" s="9" t="s">
        <v>16</v>
      </c>
      <c r="R1" s="9" t="s">
        <v>17</v>
      </c>
      <c r="S1" s="9" t="s">
        <v>18</v>
      </c>
      <c r="T1" s="9" t="s">
        <v>19</v>
      </c>
      <c r="U1" s="9" t="s">
        <v>20</v>
      </c>
      <c r="V1" s="9" t="s">
        <v>21</v>
      </c>
      <c r="W1" s="9" t="s">
        <v>22</v>
      </c>
      <c r="X1" s="9" t="s">
        <v>23</v>
      </c>
    </row>
    <row r="2" spans="1:24" x14ac:dyDescent="0.25">
      <c r="C2" t="str">
        <f>アンケート回答!B2</f>
        <v/>
      </c>
      <c r="D2" t="str">
        <f>アンケート回答!B3</f>
        <v/>
      </c>
      <c r="E2" t="str">
        <f>アンケート回答!B4</f>
        <v/>
      </c>
      <c r="F2" t="str">
        <f>アンケート回答!B5</f>
        <v/>
      </c>
      <c r="G2" t="str">
        <f>アンケート回答!B6</f>
        <v/>
      </c>
      <c r="H2" t="str">
        <f>アンケート回答!B7</f>
        <v/>
      </c>
      <c r="I2" t="str">
        <f>アンケート回答!B8</f>
        <v/>
      </c>
      <c r="J2" t="str">
        <f>アンケート回答!B9</f>
        <v/>
      </c>
      <c r="K2" t="str">
        <f>アンケート回答!B10</f>
        <v/>
      </c>
      <c r="L2" t="str">
        <f>アンケート回答!B11</f>
        <v/>
      </c>
      <c r="M2" t="str">
        <f>アンケート回答!B12</f>
        <v/>
      </c>
      <c r="N2" t="str">
        <f>アンケート回答!B15</f>
        <v/>
      </c>
      <c r="O2" t="str">
        <f>アンケート回答!B17</f>
        <v/>
      </c>
      <c r="P2" t="str">
        <f>アンケート回答!B20</f>
        <v/>
      </c>
      <c r="Q2" t="str">
        <f>アンケート回答!B22</f>
        <v/>
      </c>
      <c r="R2" t="str">
        <f>アンケート回答!B25</f>
        <v/>
      </c>
      <c r="S2" t="str">
        <f>アンケート回答!B27</f>
        <v/>
      </c>
      <c r="T2" t="str">
        <f>アンケート回答!B29</f>
        <v/>
      </c>
      <c r="U2" t="str">
        <f>アンケート回答!B31</f>
        <v/>
      </c>
      <c r="V2" t="str">
        <f>アンケート回答!B34</f>
        <v/>
      </c>
      <c r="W2" t="str">
        <f>アンケート回答!B36</f>
        <v/>
      </c>
      <c r="X2" t="str">
        <f>アンケート回答!B38</f>
        <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アンケート</vt:lpstr>
      <vt:lpstr>アンケート回答</vt:lpstr>
      <vt:lpstr>フォームの回答用</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Yasushi Kaneko</dc:creator>
  <cp:lastModifiedBy>Yasushi Kaneko</cp:lastModifiedBy>
  <cp:lastPrinted>2024-12-27T05:46:22Z</cp:lastPrinted>
  <dcterms:created xsi:type="dcterms:W3CDTF">2024-12-27T00:34:42Z</dcterms:created>
  <dcterms:modified xsi:type="dcterms:W3CDTF">2025-01-14T04:25:15Z</dcterms:modified>
</cp:coreProperties>
</file>